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15" windowHeight="4515" activeTab="0"/>
  </bookViews>
  <sheets>
    <sheet name="Источники 2012" sheetId="1" r:id="rId1"/>
  </sheets>
  <definedNames>
    <definedName name="_xlnm.Print_Titles" localSheetId="0">'Источники 2012'!$8:$8</definedName>
    <definedName name="_xlnm.Print_Area" localSheetId="0">'Источники 2012'!$A$1:$E$30</definedName>
  </definedNames>
  <calcPr fullCalcOnLoad="1"/>
</workbook>
</file>

<file path=xl/sharedStrings.xml><?xml version="1.0" encoding="utf-8"?>
<sst xmlns="http://schemas.openxmlformats.org/spreadsheetml/2006/main" count="50" uniqueCount="50">
  <si>
    <t>Наименование показателя</t>
  </si>
  <si>
    <t>ИСТОЧНИКИ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</si>
  <si>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</si>
  <si>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</si>
  <si>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</si>
  <si>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</si>
  <si>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</si>
  <si>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</si>
  <si>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</si>
  <si>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</si>
  <si>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</si>
  <si>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</si>
  <si>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 кредитов от кредитных организаций в валюте Российской Федерации</t>
  </si>
  <si>
    <r>
      <t>Получение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</si>
  <si>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</si>
  <si>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Код бюджетной классификации</t>
  </si>
  <si>
    <t xml:space="preserve">000 01 00 00 00 00 0000 000   </t>
  </si>
  <si>
    <t xml:space="preserve">000 01 02 00 00 00 0000 000   </t>
  </si>
  <si>
    <t xml:space="preserve">000 01 02 00 00 00 0000 700   </t>
  </si>
  <si>
    <t xml:space="preserve">912 01 02 00 00 05 0000 710   </t>
  </si>
  <si>
    <t xml:space="preserve">000 01 02 00 00 00 0000 800   </t>
  </si>
  <si>
    <t xml:space="preserve">912 01 02 00 00 05 0000 810   </t>
  </si>
  <si>
    <t>000 01 03 00 00 00 0000 000</t>
  </si>
  <si>
    <t xml:space="preserve">000 01 03 00 00 00 0000 800   </t>
  </si>
  <si>
    <t xml:space="preserve">912 01 03 00 00 05 0000 810   </t>
  </si>
  <si>
    <t xml:space="preserve">000 01 03 00 00 00 0000 700   </t>
  </si>
  <si>
    <t xml:space="preserve">912 01 03 00 00 05 0000 710   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</si>
  <si>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</si>
  <si>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</si>
  <si>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</si>
  <si>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</si>
  <si>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</si>
  <si>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</si>
  <si>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</si>
  <si>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</si>
  <si>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</si>
  <si>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912 01 05 02 01 05 0000 510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</si>
  <si>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</si>
  <si>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</si>
  <si>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</si>
  <si>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</si>
  <si>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</si>
  <si>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</si>
  <si>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</si>
  <si>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912 01 05 02 01 05 0000 610</t>
  </si>
  <si>
    <t>Приложение №4</t>
  </si>
  <si>
    <t>Утверждено (тыс.рублей)</t>
  </si>
  <si>
    <t>Исполнено  (тыс.рублей)</t>
  </si>
  <si>
    <t>%</t>
  </si>
  <si>
    <t>финансирования дефицита бюджета муниципального района за 1 квартал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</si>
</sst>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8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8" fontId="2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8" fontId="2" fillId="0" borderId="6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8" fontId="1" fillId="0" borderId="7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8" fontId="1" fillId="0" borderId="2" xfId="0" applyNumberFormat="1" applyFont="1" applyFill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zoomScaleNormal="75" workbookViewId="0" topLeftCell="A1">
      <selection activeCell="A6" sqref="A6:D6"/>
    </sheetView>
  </sheetViews>
  <sheetFormatPr defaultColWidth="9.00390625" defaultRowHeight="12.75"/>
  <cols>
    <col min="1" max="1" width="57.875" style="8" customWidth="1"/>
    <col min="2" max="2" width="35.00390625" style="8" customWidth="1"/>
    <col min="3" max="3" width="18.375" style="33" customWidth="1"/>
    <col min="4" max="4" width="17.75390625" style="8" customWidth="1"/>
    <col min="5" max="5" width="14.375" style="8" customWidth="1"/>
    <col min="6" max="16384" width="9.125" style="8" customWidth="1"/>
  </cols>
  <sheetData>
    <row r="1" spans="1:3" ht="18.75">
      <c r="A1" s="6"/>
      <c r="B1" s="7" t="s">
        <v>45</v>
      </c>
      <c r="C1" s="8"/>
    </row>
    <row r="2" spans="1:3" ht="18.75">
      <c r="A2" s="6"/>
      <c r="B2" s="7"/>
      <c r="C2" s="8"/>
    </row>
    <row r="3" spans="1:3" ht="18.75">
      <c r="A3" s="6"/>
      <c r="B3" s="7"/>
      <c r="C3" s="8"/>
    </row>
    <row r="4" spans="1:3" ht="18.75">
      <c r="A4" s="6"/>
      <c r="B4" s="6"/>
      <c r="C4" s="9"/>
    </row>
    <row r="5" spans="1:3" ht="18.75">
      <c r="A5" s="34" t="s">
        <v>1</v>
      </c>
      <c r="B5" s="34"/>
      <c r="C5" s="8"/>
    </row>
    <row r="6" spans="1:4" ht="26.25" customHeight="1">
      <c r="A6" s="35" t="s">
        <v>49</v>
      </c>
      <c r="B6" s="35"/>
      <c r="C6" s="35"/>
      <c r="D6" s="35"/>
    </row>
    <row r="7" spans="1:3" ht="24.75" customHeight="1">
      <c r="A7" s="10"/>
      <c r="B7" s="10"/>
      <c r="C7" s="11"/>
    </row>
    <row r="8" spans="1:5" s="14" customFormat="1" ht="33" customHeight="1" thickBot="1">
      <c r="A8" s="12" t="s">
        <v>0</v>
      </c>
      <c r="B8" s="12" t="s">
        <v>15</v>
      </c>
      <c r="C8" s="13" t="s">
        <v>46</v>
      </c>
      <c r="D8" s="13" t="s">
        <v>47</v>
      </c>
      <c r="E8" s="13" t="s">
        <v>48</v>
      </c>
    </row>
    <row r="9" spans="1:5" ht="61.5" customHeight="1" thickBot="1">
      <c r="A9" s="15" t="s">
        <v>2</v>
      </c>
      <c r="B9" s="15" t="s">
        <v>16</v>
      </c>
      <c r="C9" s="5">
        <f>C10+C15+C22</f>
        <v>12468.286360000027</v>
      </c>
      <c r="D9" s="5">
        <f>D10+D15+D22</f>
        <v>4647.899999999994</v>
      </c>
      <c r="E9" s="5">
        <f>D9/C9*100</f>
        <v>37.27777712028731</v>
      </c>
    </row>
    <row r="10" spans="1:5" ht="40.5" customHeight="1" thickBot="1">
      <c r="A10" s="16" t="s">
        <v>3</v>
      </c>
      <c r="B10" s="15" t="s">
        <v>17</v>
      </c>
      <c r="C10" s="17">
        <f>C11-C13</f>
        <v>10318</v>
      </c>
      <c r="D10" s="17">
        <f>D11-D13</f>
        <v>-8300</v>
      </c>
      <c r="E10" s="5">
        <f aca="true" t="shared" si="0" ref="E10:E30">D10/C10*100</f>
        <v>-80.4419461135879</v>
      </c>
    </row>
    <row r="11" spans="1:5" ht="43.5" customHeight="1" thickBot="1">
      <c r="A11" s="18" t="s">
        <v>4</v>
      </c>
      <c r="B11" s="4" t="s">
        <v>18</v>
      </c>
      <c r="C11" s="1">
        <v>46818</v>
      </c>
      <c r="D11" s="1">
        <v>0</v>
      </c>
      <c r="E11" s="5">
        <f t="shared" si="0"/>
        <v>0</v>
      </c>
    </row>
    <row r="12" spans="1:5" ht="57" customHeight="1" thickBot="1">
      <c r="A12" s="19" t="s">
        <v>11</v>
      </c>
      <c r="B12" s="2" t="s">
        <v>19</v>
      </c>
      <c r="C12" s="1">
        <v>46818</v>
      </c>
      <c r="D12" s="1">
        <v>0</v>
      </c>
      <c r="E12" s="5">
        <f t="shared" si="0"/>
        <v>0</v>
      </c>
    </row>
    <row r="13" spans="1:5" ht="58.5" customHeight="1" thickBot="1">
      <c r="A13" s="19" t="s">
        <v>5</v>
      </c>
      <c r="B13" s="2" t="s">
        <v>20</v>
      </c>
      <c r="C13" s="20">
        <v>36500</v>
      </c>
      <c r="D13" s="20">
        <v>8300</v>
      </c>
      <c r="E13" s="5">
        <f t="shared" si="0"/>
        <v>22.73972602739726</v>
      </c>
    </row>
    <row r="14" spans="1:5" ht="57" customHeight="1" thickBot="1">
      <c r="A14" s="21" t="s">
        <v>12</v>
      </c>
      <c r="B14" s="3" t="s">
        <v>21</v>
      </c>
      <c r="C14" s="20">
        <v>36500</v>
      </c>
      <c r="D14" s="20">
        <v>8300</v>
      </c>
      <c r="E14" s="5">
        <f t="shared" si="0"/>
        <v>22.73972602739726</v>
      </c>
    </row>
    <row r="15" spans="1:5" ht="42.75" customHeight="1" thickBot="1">
      <c r="A15" s="22" t="s">
        <v>9</v>
      </c>
      <c r="B15" s="23" t="s">
        <v>22</v>
      </c>
      <c r="C15" s="24">
        <f>C18-C20</f>
        <v>-3000</v>
      </c>
      <c r="D15" s="24">
        <f>D18-D20</f>
        <v>7300</v>
      </c>
      <c r="E15" s="5">
        <f t="shared" si="0"/>
        <v>-243.33333333333331</v>
      </c>
    </row>
    <row r="16" spans="1:5" ht="78.75" customHeight="1" hidden="1">
      <c r="A16" s="18" t="s">
        <v>6</v>
      </c>
      <c r="B16" s="18"/>
      <c r="C16" s="25"/>
      <c r="D16" s="25"/>
      <c r="E16" s="5" t="e">
        <f t="shared" si="0"/>
        <v>#DIV/0!</v>
      </c>
    </row>
    <row r="17" spans="1:5" ht="93" customHeight="1" hidden="1">
      <c r="A17" s="19" t="s">
        <v>7</v>
      </c>
      <c r="B17" s="26"/>
      <c r="C17" s="1"/>
      <c r="D17" s="1"/>
      <c r="E17" s="5" t="e">
        <f t="shared" si="0"/>
        <v>#DIV/0!</v>
      </c>
    </row>
    <row r="18" spans="1:5" ht="83.25" customHeight="1" thickBot="1">
      <c r="A18" s="19" t="s">
        <v>10</v>
      </c>
      <c r="B18" s="2" t="s">
        <v>25</v>
      </c>
      <c r="C18" s="1">
        <v>40000</v>
      </c>
      <c r="D18" s="1">
        <v>7300</v>
      </c>
      <c r="E18" s="5">
        <f t="shared" si="0"/>
        <v>18.25</v>
      </c>
    </row>
    <row r="19" spans="1:5" ht="78.75" customHeight="1" thickBot="1">
      <c r="A19" s="19" t="s">
        <v>13</v>
      </c>
      <c r="B19" s="2" t="s">
        <v>26</v>
      </c>
      <c r="C19" s="1">
        <v>40000</v>
      </c>
      <c r="D19" s="1">
        <v>7300</v>
      </c>
      <c r="E19" s="5">
        <f t="shared" si="0"/>
        <v>18.25</v>
      </c>
    </row>
    <row r="20" spans="1:5" ht="56.25" customHeight="1" thickBot="1">
      <c r="A20" s="18" t="s">
        <v>8</v>
      </c>
      <c r="B20" s="2" t="s">
        <v>23</v>
      </c>
      <c r="C20" s="1">
        <v>43000</v>
      </c>
      <c r="D20" s="1">
        <v>0</v>
      </c>
      <c r="E20" s="5">
        <f t="shared" si="0"/>
        <v>0</v>
      </c>
    </row>
    <row r="21" spans="1:5" ht="81" customHeight="1" thickBot="1">
      <c r="A21" s="26" t="s">
        <v>14</v>
      </c>
      <c r="B21" s="3" t="s">
        <v>24</v>
      </c>
      <c r="C21" s="27">
        <v>43000</v>
      </c>
      <c r="D21" s="27">
        <v>0</v>
      </c>
      <c r="E21" s="5">
        <f t="shared" si="0"/>
        <v>0</v>
      </c>
    </row>
    <row r="22" spans="1:5" ht="41.25" customHeight="1" thickBot="1">
      <c r="A22" s="28" t="s">
        <v>27</v>
      </c>
      <c r="B22" s="29" t="s">
        <v>28</v>
      </c>
      <c r="C22" s="30">
        <f>-(C23-C27)</f>
        <v>5150.286360000027</v>
      </c>
      <c r="D22" s="30">
        <f>-(D23-D27)</f>
        <v>5647.899999999994</v>
      </c>
      <c r="E22" s="5">
        <f t="shared" si="0"/>
        <v>109.66186353956373</v>
      </c>
    </row>
    <row r="23" spans="1:5" ht="23.25" customHeight="1" thickBot="1">
      <c r="A23" s="28" t="s">
        <v>29</v>
      </c>
      <c r="B23" s="29" t="s">
        <v>30</v>
      </c>
      <c r="C23" s="30">
        <f>397488.2+46818+40000-5292.841</f>
        <v>479013.359</v>
      </c>
      <c r="D23" s="30">
        <v>84998.5</v>
      </c>
      <c r="E23" s="5">
        <f t="shared" si="0"/>
        <v>17.744494679113952</v>
      </c>
    </row>
    <row r="24" spans="1:5" ht="23.25" customHeight="1" thickBot="1">
      <c r="A24" s="28" t="s">
        <v>31</v>
      </c>
      <c r="B24" s="29" t="s">
        <v>32</v>
      </c>
      <c r="C24" s="30">
        <f>397488.2+46818+40000-5292.841</f>
        <v>479013.359</v>
      </c>
      <c r="D24" s="30">
        <v>84998.5</v>
      </c>
      <c r="E24" s="5">
        <f t="shared" si="0"/>
        <v>17.744494679113952</v>
      </c>
    </row>
    <row r="25" spans="1:5" ht="36.75" customHeight="1" thickBot="1">
      <c r="A25" s="28" t="s">
        <v>33</v>
      </c>
      <c r="B25" s="29" t="s">
        <v>34</v>
      </c>
      <c r="C25" s="30">
        <f>397488.2+46818+40000-5292.841</f>
        <v>479013.359</v>
      </c>
      <c r="D25" s="30">
        <v>84998.5</v>
      </c>
      <c r="E25" s="5">
        <f t="shared" si="0"/>
        <v>17.744494679113952</v>
      </c>
    </row>
    <row r="26" spans="1:5" ht="38.25" customHeight="1" thickBot="1">
      <c r="A26" s="28" t="s">
        <v>35</v>
      </c>
      <c r="B26" s="29" t="s">
        <v>36</v>
      </c>
      <c r="C26" s="30">
        <f>397488.2+46818+40000-5292.841</f>
        <v>479013.359</v>
      </c>
      <c r="D26" s="30">
        <v>84998.5</v>
      </c>
      <c r="E26" s="5">
        <f t="shared" si="0"/>
        <v>17.744494679113952</v>
      </c>
    </row>
    <row r="27" spans="1:5" ht="21" customHeight="1" thickBot="1">
      <c r="A27" s="28" t="s">
        <v>37</v>
      </c>
      <c r="B27" s="29" t="s">
        <v>38</v>
      </c>
      <c r="C27" s="30">
        <f>404806.2+36500+43000-142.55464</f>
        <v>484163.64536</v>
      </c>
      <c r="D27" s="30">
        <v>90646.4</v>
      </c>
      <c r="E27" s="5">
        <f t="shared" si="0"/>
        <v>18.722264851711415</v>
      </c>
    </row>
    <row r="28" spans="1:5" ht="20.25" customHeight="1" thickBot="1">
      <c r="A28" s="28" t="s">
        <v>39</v>
      </c>
      <c r="B28" s="29" t="s">
        <v>40</v>
      </c>
      <c r="C28" s="30">
        <f>404806.2+36500+43000-142.55464</f>
        <v>484163.64536</v>
      </c>
      <c r="D28" s="30">
        <v>90646.4</v>
      </c>
      <c r="E28" s="5">
        <f t="shared" si="0"/>
        <v>18.722264851711415</v>
      </c>
    </row>
    <row r="29" spans="1:5" ht="38.25" customHeight="1" thickBot="1">
      <c r="A29" s="28" t="s">
        <v>41</v>
      </c>
      <c r="B29" s="29" t="s">
        <v>42</v>
      </c>
      <c r="C29" s="30">
        <f>404806.2+36500+43000-142.55464</f>
        <v>484163.64536</v>
      </c>
      <c r="D29" s="30">
        <v>90646.4</v>
      </c>
      <c r="E29" s="5">
        <f t="shared" si="0"/>
        <v>18.722264851711415</v>
      </c>
    </row>
    <row r="30" spans="1:5" ht="38.25" customHeight="1" thickBot="1">
      <c r="A30" s="28" t="s">
        <v>43</v>
      </c>
      <c r="B30" s="29" t="s">
        <v>44</v>
      </c>
      <c r="C30" s="30">
        <f>404806.2+36500+43000-142.55464</f>
        <v>484163.64536</v>
      </c>
      <c r="D30" s="30">
        <v>90646.4</v>
      </c>
      <c r="E30" s="5">
        <f t="shared" si="0"/>
        <v>18.722264851711415</v>
      </c>
    </row>
    <row r="31" spans="1:3" ht="12.75">
      <c r="A31" s="31"/>
      <c r="B31" s="32"/>
      <c r="C31" s="8"/>
    </row>
    <row r="32" spans="1:3" ht="12.75">
      <c r="A32" s="31"/>
      <c r="B32" s="32"/>
      <c r="C32" s="8"/>
    </row>
  </sheetData>
  <mergeCells count="2">
    <mergeCell ref="A5:B5"/>
    <mergeCell ref="A6:D6"/>
  </mergeCells>
  <printOptions/>
  <pageMargins left="0.9055118110236221" right="0.4724409448818898" top="0.6299212598425197" bottom="0.5905511811023623" header="0.3937007874015748" footer="0.2362204724409449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Едигарева</cp:lastModifiedBy>
  <cp:lastPrinted>2011-12-26T07:08:20Z</cp:lastPrinted>
  <dcterms:created xsi:type="dcterms:W3CDTF">2007-06-29T10:59:22Z</dcterms:created>
  <dcterms:modified xsi:type="dcterms:W3CDTF">2012-04-27T06:44:05Z</dcterms:modified>
  <cp:category/>
  <cp:version/>
  <cp:contentType/>
  <cp:contentStatus/>
</cp:coreProperties>
</file>