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<sst xmlns="http://schemas.openxmlformats.org/spreadsheetml/2006/main" count="1013" uniqueCount="284">
  <si>
    <t>Наименование показателя</t>
  </si>
  <si>
    <t>Разд.</t>
  </si>
  <si>
    <t>Ц.ст.</t>
  </si>
  <si>
    <t>Расх.</t>
  </si>
  <si>
    <t>Уточненная роспись</t>
  </si>
  <si>
    <t>Касс. расход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</si>
  <si>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</si>
  <si>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</si>
  <si>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</si>
  <si>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</si>
  <si>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</si>
  <si>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</si>
  <si>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муниципального образования</t>
  </si>
  <si>
    <t>0020300</t>
  </si>
  <si>
    <t xml:space="preserve">        Выполнение функций органами местного самоуправления</t>
  </si>
  <si>
    <t>500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</si>
  <si>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</si>
  <si>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</si>
  <si>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Центральный аппарат</t>
  </si>
  <si>
    <t>0020400</t>
  </si>
  <si>
    <t xml:space="preserve">      Депутаты представительного органа муниципального образования</t>
  </si>
  <si>
    <t>0021200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</si>
  <si>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</si>
  <si>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</si>
  <si>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ВЦП "Основные направления  деятельности в сфере культуры  Верхнекамского района  на 2010-2012г.г.</t>
  </si>
  <si>
    <t>902</t>
  </si>
  <si>
    <t xml:space="preserve">        ВЦП "Дошкольное, общее, дополнительное образование в образовательных учреждениях Верхнекамского района на 2010-2012 годы"</t>
  </si>
  <si>
    <t>903</t>
  </si>
  <si>
    <t xml:space="preserve">        ВЦП "Совершенствование качества организации бюджетного процесса  и функционирования финансового управления Верхнекамского района на 2010-2012г."</t>
  </si>
  <si>
    <t>905</t>
  </si>
  <si>
    <t xml:space="preserve">        ВЦП "Совершенствование управленческих функций администрации Верхнекамского района в 2011-2013г."</t>
  </si>
  <si>
    <t>907</t>
  </si>
  <si>
    <t xml:space="preserve">      Глава местной администрации (исполнительно-распорядительного органа муниципального образования)</t>
  </si>
  <si>
    <t>0020800</t>
  </si>
  <si>
    <t xml:space="preserve">      Создание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</si>
  <si>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</si>
  <si>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Поддержка сельскохозяйственного производства (на выполнение управленческих функций)</t>
  </si>
  <si>
    <t>5210210</t>
  </si>
  <si>
    <t xml:space="preserve">      Осуществление деятельности по опеке и попечительству</t>
  </si>
  <si>
    <t>5210212</t>
  </si>
  <si>
    <t xml:space="preserve">      Подпорграмма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</si>
  <si>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5221901</t>
  </si>
  <si>
    <t xml:space="preserve">      Подпрограмма "Повышение квалификации специалистов по финансовой работе органов местного самоуправления"</t>
  </si>
  <si>
    <t>5221902</t>
  </si>
  <si>
    <t xml:space="preserve">      Подпрограмма "Повышение квалификации специалистов в сфере размещения заказов органов местного самоуправления"</t>
  </si>
  <si>
    <t>5221903</t>
  </si>
  <si>
    <t xml:space="preserve">      Муниципальная целевая программа "Развитие информационного общества и электронного правительства на территории Верхнекамского района" на 2012год</t>
  </si>
  <si>
    <t>7950300</t>
  </si>
  <si>
    <t xml:space="preserve">    Судебная система</t>
  </si>
  <si>
    <t>0105</t>
  </si>
  <si>
    <t xml:space="preserve">     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</si>
  <si>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</si>
  <si>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</si>
  <si>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</si>
  <si>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Председатель контрольно-счетной палаты муниципального образования и его заместители</t>
  </si>
  <si>
    <t>0022500</t>
  </si>
  <si>
    <t xml:space="preserve">    Резервные фонды</t>
  </si>
  <si>
    <t>0111</t>
  </si>
  <si>
    <t xml:space="preserve">      Резервные фонды местных администраций</t>
  </si>
  <si>
    <t>0700500</t>
  </si>
  <si>
    <t xml:space="preserve">        Прочие расходы</t>
  </si>
  <si>
    <t>013</t>
  </si>
  <si>
    <t xml:space="preserve">    Другие общегосударственные вопросы</t>
  </si>
  <si>
    <t>0113</t>
  </si>
  <si>
    <t xml:space="preserve">      Другие общегосударственные вопросы</t>
  </si>
  <si>
    <t>0920300</t>
  </si>
  <si>
    <t xml:space="preserve">      Обеспечение выполнения функций казённых  учреждений</t>
  </si>
  <si>
    <t>0939900</t>
  </si>
  <si>
    <t xml:space="preserve">      Обеспечениевыполнения функций казённых учреждений</t>
  </si>
  <si>
    <t>4409900</t>
  </si>
  <si>
    <t xml:space="preserve">        Выполнение функций казённых учреждений</t>
  </si>
  <si>
    <t>001</t>
  </si>
  <si>
    <t xml:space="preserve">      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</si>
  <si>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5210206</t>
  </si>
  <si>
    <t xml:space="preserve">      Хранение и комплектование муниципальных архивов документами Архивного фонда Российской Федерации 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, временного хранящихся в муниципальных архивах</t>
  </si>
  <si>
    <t>5210209</t>
  </si>
  <si>
    <t xml:space="preserve">      Предоставление гражданам субсидий на оплату жилого помещения и коммунальных услуг (расходы по администрированию)</t>
  </si>
  <si>
    <t>5210213</t>
  </si>
  <si>
    <t xml:space="preserve">      Субвенция на выполнение отдельных полномочий,передаваемых в бюджет муниципального района по владению, пользованию, и распоряжению имуществом, находящимся в муниципальной собственности поселения</t>
  </si>
  <si>
    <t>5210603</t>
  </si>
  <si>
    <t xml:space="preserve">      Муниципальная целевая программа борьбы с преступностью и охраны оющественного порядка в Верхнекамском районе на 2011-2015 годы</t>
  </si>
  <si>
    <t>7950400</t>
  </si>
  <si>
    <t xml:space="preserve">      Программа "Управления муниципальным имуществом на 2012 год" 
</t>
  </si>
  <si>
    <t>7950800</t>
  </si>
  <si>
    <t xml:space="preserve">      МЦП" Борьба с коррупцией"</t>
  </si>
  <si>
    <t>7951800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</si>
  <si>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</si>
  <si>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</si>
  <si>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</si>
  <si>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</si>
  <si>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</si>
  <si>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0013600</t>
  </si>
  <si>
    <t xml:space="preserve">    Мобилизационная подготовка экономики</t>
  </si>
  <si>
    <t>0204</t>
  </si>
  <si>
    <t xml:space="preserve">      Субвенция на выполнение отдельных полномочий, передаваемых в бюджет муниципального района, на организацию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</si>
  <si>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5210601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</si>
  <si>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</si>
  <si>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</si>
  <si>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</si>
  <si>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</si>
  <si>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</si>
  <si>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</si>
  <si>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</si>
  <si>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</si>
  <si>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      Субвенция на выполнение отдельных полномочий, передаваемых в бюджет муниципального района, по участию в предупреждении и ликвидации последствий чрезвычайных ситуаций в границах поселения,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</si>
  <si>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5210604</t>
  </si>
  <si>
    <t xml:space="preserve">      Муниципальная  долгосрочная целевая программа 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2011-2020г.г"</t>
  </si>
  <si>
    <t>7951200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</si>
  <si>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</si>
  <si>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</si>
  <si>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</si>
  <si>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</si>
  <si>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  Муниципальная  целевая программа "Содействие занятости населения Верхнекамского района "</t>
  </si>
  <si>
    <t>7951400</t>
  </si>
  <si>
    <t xml:space="preserve">        Субсидии юридическим лицам</t>
  </si>
  <si>
    <t>006</t>
  </si>
  <si>
    <t xml:space="preserve">    Сельское хозяйство и рыболовство</t>
  </si>
  <si>
    <t>0405</t>
  </si>
  <si>
    <t xml:space="preserve">      Возмещение гражданам, ведущим личное подсобное хозяйство, сельскохозяйственным потребительским кооперативам 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</si>
  <si>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2670501</t>
  </si>
  <si>
    <t xml:space="preserve">     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 кредитных организациях , и займам, полученным в сельскохозяйственных  кредитных потребительских кооперативах в 2008-2011 годах</t>
  </si>
  <si>
    <t>2670510</t>
  </si>
  <si>
    <t xml:space="preserve">      Взмещение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части затрат на уплату процентов по инвестионным кредитам , полученным в российских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</si>
  <si>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2670513</t>
  </si>
  <si>
    <t xml:space="preserve">      Защита населения от болезней, общих для человека и животных в части организации и содержания скотомогильников (биотермических ям)</t>
  </si>
  <si>
    <t>5210215</t>
  </si>
  <si>
    <t xml:space="preserve">      "Областная целевая программа ""Развитие агропромышленного комплекса Кировской области на период до 2015 года"""</t>
  </si>
  <si>
    <t>5226000</t>
  </si>
  <si>
    <t xml:space="preserve">      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хозяйствам, крестьянским (фермерским) хозяйствам, не являющимися юридическими лицами</t>
  </si>
  <si>
    <t>5226001</t>
  </si>
  <si>
    <t xml:space="preserve">      Муниципальная целевая программа "Создание и развитие системы сельскохозяйственной потребительской кооперации в Верхнекамском районе на 2012-2014г</t>
  </si>
  <si>
    <t>7951700</t>
  </si>
  <si>
    <t xml:space="preserve">    Транспорт</t>
  </si>
  <si>
    <t>0408</t>
  </si>
  <si>
    <t xml:space="preserve">      МЦП "Повышение безопасности дорожного движения в Верхнекамском районе на период 2011-2014гг"</t>
  </si>
  <si>
    <t>7951900</t>
  </si>
  <si>
    <t xml:space="preserve">    Дорожное хозяйство</t>
  </si>
  <si>
    <t>0409</t>
  </si>
  <si>
    <t xml:space="preserve">      Содержание и ремонт автомобильных дорог общего пользования местного значения</t>
  </si>
  <si>
    <t>5226106</t>
  </si>
  <si>
    <t xml:space="preserve">      Муниципальная целевая программа "Развитие транспортной инфраструктуры Верхнекамского района до 2015 года"</t>
  </si>
  <si>
    <t>7952200</t>
  </si>
  <si>
    <t xml:space="preserve">    Другие вопросы в области национальной экономики (в части туризма)</t>
  </si>
  <si>
    <t>0412</t>
  </si>
  <si>
    <t xml:space="preserve">      Мероприятия в области строительства, архитектуры и градостроительства</t>
  </si>
  <si>
    <t>3380000</t>
  </si>
  <si>
    <t xml:space="preserve">      Субвенция на выполнение отдельных полномочий, передаваемых в бюджет муниципального района, по архитектурной и градостроительной деятельности</t>
  </si>
  <si>
    <t>5210602</t>
  </si>
  <si>
    <t xml:space="preserve">      Субвенция на выполнение отдельных полномочий, передаваемых в бюджет муниципального района на осуществление земельного контроля за использованием земель</t>
  </si>
  <si>
    <t>5210606</t>
  </si>
  <si>
    <t xml:space="preserve">      "Областная целевая программа ""Развитие жилищного строительства в Кировской области"" на 2011 год"</t>
  </si>
  <si>
    <t>5220800</t>
  </si>
  <si>
    <t xml:space="preserve">      Муниципальная целевая программа "Поддержка и развитие малого предпринимательства в Верхнекамском районе" на 2011-2013 гг.</t>
  </si>
  <si>
    <t>7951100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</si>
  <si>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</si>
  <si>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</si>
  <si>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</si>
  <si>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</si>
  <si>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Подпрограмма "Твердые бытовые отходы" на 2009-2015г.г</t>
  </si>
  <si>
    <t>7950901</t>
  </si>
  <si>
    <t xml:space="preserve">        Природоохранные мероприятия</t>
  </si>
  <si>
    <t>443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</si>
  <si>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</si>
  <si>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</si>
  <si>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</si>
  <si>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</si>
  <si>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Обеспечение выполнения функций казённых учреждений</t>
  </si>
  <si>
    <t>4209900</t>
  </si>
  <si>
    <t xml:space="preserve">      Выравнивание обеспеченности муниципальных образований по реализации ими отдельных полномочий</t>
  </si>
  <si>
    <t>5210301</t>
  </si>
  <si>
    <t xml:space="preserve">      Муниципальная долгосрочная программа "Модернизация системы образования Верхнекамского района" на 2010-2012 годы</t>
  </si>
  <si>
    <t>7952100</t>
  </si>
  <si>
    <t xml:space="preserve">    Общее образование</t>
  </si>
  <si>
    <t>0702</t>
  </si>
  <si>
    <t>4219900</t>
  </si>
  <si>
    <t>4239900</t>
  </si>
  <si>
    <t xml:space="preserve">      Обеспечение деятельности подведомственных учреждений</t>
  </si>
  <si>
    <t>4339900</t>
  </si>
  <si>
    <t xml:space="preserve">      Ежемесячное денежное вознаграждение за классное руководство</t>
  </si>
  <si>
    <t>5200900</t>
  </si>
  <si>
    <t xml:space="preserve">      Реализация государственного стандарта общего образования</t>
  </si>
  <si>
    <t>5210203</t>
  </si>
  <si>
    <t xml:space="preserve">      Организация предоставления общедоступного и бесплатного дошкольного, основного общего,среднего (полного) общего образования по основным общеобразовательным программам в специальных (коррекционных) образовательных учреждениях 9 в том числе в специальных (коррекционных) образовательных учреждениях для детей-сирот, детей, оставшихся без попечения родителей) для обучающихся и воспитанников с ограниченными возможностями  здоровья, не являющимися детьми сиротами, детьми оставшимися без попечения родителей (законных представителей)</t>
  </si>
  <si>
    <t>5210214</t>
  </si>
  <si>
    <t xml:space="preserve">      Реализация 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</si>
  <si>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5210216</t>
  </si>
  <si>
    <t xml:space="preserve">      Долгосрочная целевая программа "Энергосбережение и повышение энергетической эффективности муниципальных учреждений Верхнекамского района Кмровской области на 2010-2014г.г"</t>
  </si>
  <si>
    <t>7950100</t>
  </si>
  <si>
    <t xml:space="preserve">      Муниципальная целевая программа "Пожарная безопасность в учереждениях культуры и дополнительнго образования детей (детские музыкальные школы) Верхнекамского района на 2011-2015г.г."</t>
  </si>
  <si>
    <t>7950200</t>
  </si>
  <si>
    <t xml:space="preserve">      Долгосрочная целевая программа  "Безопасность в образовательных учреждениях Верхнекамского района на 2010-2012 гг"</t>
  </si>
  <si>
    <t>7950600</t>
  </si>
  <si>
    <t xml:space="preserve">    Молодежная политика и оздоровление детей</t>
  </si>
  <si>
    <t>0707</t>
  </si>
  <si>
    <t xml:space="preserve">      Оздоровление детей за счёт средств областного бюджета</t>
  </si>
  <si>
    <t>4320202</t>
  </si>
  <si>
    <t xml:space="preserve">      Муниципальная целевая программа  "Молодежь Верхнекамья на 2008-2012 гг"</t>
  </si>
  <si>
    <t>7950700</t>
  </si>
  <si>
    <t xml:space="preserve">        Проведение оздоровительных и других мероприятий для детей и молодежи</t>
  </si>
  <si>
    <t>447</t>
  </si>
  <si>
    <t xml:space="preserve">    Другие вопросы в области образования</t>
  </si>
  <si>
    <t>0709</t>
  </si>
  <si>
    <t>4529900</t>
  </si>
  <si>
    <t xml:space="preserve">  Культура и кинематография</t>
  </si>
  <si>
    <t>0800</t>
  </si>
  <si>
    <t xml:space="preserve">    Культура</t>
  </si>
  <si>
    <t>0801</t>
  </si>
  <si>
    <t xml:space="preserve">      комплектование книжных фондов библиотек муниципальных образований  и государственных библиотек городов Москвы и Санкт-Петербурга за счет средств федерального бюджета</t>
  </si>
  <si>
    <t>4400201</t>
  </si>
  <si>
    <t>4419900</t>
  </si>
  <si>
    <t>4429900</t>
  </si>
  <si>
    <t xml:space="preserve">      Единовременная выплата работникам муниципальных учреждений культурно-досугового типа</t>
  </si>
  <si>
    <t>5210308</t>
  </si>
  <si>
    <t xml:space="preserve">      Муниципальная долгосрочная целевая программа "Муниципальная поддержка культуры в Верхнекамском районе" на 2009-2013 годы</t>
  </si>
  <si>
    <t>7952000</t>
  </si>
  <si>
    <t xml:space="preserve">    Другие вопросы в области культуры, кинематографии 
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</si>
  <si>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</si>
  <si>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</si>
  <si>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</si>
  <si>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</si>
  <si>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</si>
  <si>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Доплаты к пенсиям государственных служащих субъектов Российской Федерации</t>
  </si>
  <si>
    <t>4910100</t>
  </si>
  <si>
    <t xml:space="preserve">        Социальные выплаты</t>
  </si>
  <si>
    <t>005</t>
  </si>
  <si>
    <t xml:space="preserve">    Социальное обеспечение населения</t>
  </si>
  <si>
    <t>1003</t>
  </si>
  <si>
    <t xml:space="preserve">      Предоставление гражданам субсидий на оплату жилого помещения  и коммунальных услуг</t>
  </si>
  <si>
    <t>5054800</t>
  </si>
  <si>
    <t xml:space="preserve">      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 и проживающих в сельских населенных пунктах или поселках городского типа</t>
  </si>
  <si>
    <t>5058501</t>
  </si>
  <si>
    <t xml:space="preserve">      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 бесплатной жилой площади с отоплением и электроснабжением путем компенсации 100 процентов расходов в виде ежемесячной денежной выплаты</t>
  </si>
  <si>
    <t>5058517</t>
  </si>
  <si>
    <t xml:space="preserve">      Реаллизация мер социальной поддержки за звание "Почетный гражданин Верхнекамского района"</t>
  </si>
  <si>
    <t>5058550</t>
  </si>
  <si>
    <t xml:space="preserve">      Частичная компенсация расходов за наем жилого помещения, теплоснабжения (при отсутствии централизованого теплоснабжения (при наличии печного отопления)-на преобретение и доставку твердого топлива в пределах норм, установленных для продажи населению) и электроснабжения отдельным категориямспециалистов, работающим, вышедшим на пенсию и проживающих в сельских поселениях и поселках городского типа за счет средств бюджета муниципальног района.</t>
  </si>
  <si>
    <t>5058551</t>
  </si>
  <si>
    <t xml:space="preserve">      Реализация мер социальной поддержки лицам, награжденных грамотами</t>
  </si>
  <si>
    <t>5058553</t>
  </si>
  <si>
    <t xml:space="preserve">      Муниципальная целевая программа  "Спортивная нация" на 2011-2013 годы</t>
  </si>
  <si>
    <t>7950500</t>
  </si>
  <si>
    <t xml:space="preserve">      Муниципальная целевая программа "обеспечение жильем молодых семей"</t>
  </si>
  <si>
    <t>7951000</t>
  </si>
  <si>
    <t xml:space="preserve">    Охрана семьи и детства</t>
  </si>
  <si>
    <t>1004</t>
  </si>
  <si>
    <t xml:space="preserve">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счёт средств областного бюджета</t>
  </si>
  <si>
    <t>5053602</t>
  </si>
  <si>
    <t xml:space="preserve">      Компенсация  части родительской платы за содержание детей  в образовательных организациях, реализующих основную общеобразовательную программу дошкольного образования</t>
  </si>
  <si>
    <t>5058537</t>
  </si>
  <si>
    <t xml:space="preserve">      Вознаграждение, причитающееся приемному родителю за счет средств федерального бюджета</t>
  </si>
  <si>
    <t>5201301</t>
  </si>
  <si>
    <t xml:space="preserve">      Ежемесячные денежные выплаты на детей сирот и детей, оставшихся без попечения родителей, находящихся под опекой (попечительством), в приемной семье.</t>
  </si>
  <si>
    <t>5201302</t>
  </si>
  <si>
    <t xml:space="preserve">        Социальные  выплаты на содержание  ребенка  в приемной семье</t>
  </si>
  <si>
    <t>422</t>
  </si>
  <si>
    <t xml:space="preserve">        Социальные выплаты на содержание  ребенка в семье опекуна</t>
  </si>
  <si>
    <t>423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</si>
  <si>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</si>
  <si>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</si>
  <si>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</si>
  <si>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</si>
  <si>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Мероприятия в области здравоохранения, спорта и физической культуры, туризма</t>
  </si>
  <si>
    <t>079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</si>
  <si>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</si>
  <si>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</si>
  <si>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</si>
  <si>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</si>
  <si>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 xml:space="preserve">      Процентные платежи по муниципальному долгу</t>
  </si>
  <si>
    <t>0650300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</si>
  <si>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</si>
  <si>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>1400</t>
  </si>
  <si>
    <t xml:space="preserve">    Дотации на выравнивание бюджетной обеспеченности 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</si>
  <si>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</si>
  <si>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 из районного фонда финансовой поддержки</t>
  </si>
  <si>
    <t>5160130</t>
  </si>
  <si>
    <t xml:space="preserve">      Поддержка мер по обеспечению сбалансированности бюджетов</t>
  </si>
  <si>
    <t>5170200</t>
  </si>
  <si>
    <t>Всего расходов:</t>
  </si>
  <si>
    <t>Утверждено (сумма)</t>
  </si>
  <si>
    <t>Исполнено ( тыс.руб.)</t>
  </si>
  <si>
    <t>%</t>
  </si>
  <si>
    <t>РАСПРЕДЕЛЕНИЕ</t>
  </si>
  <si>
    <t>бюджетных ассигнований по разделам,подразделам,целевым статьям и видам расходов классификации расходов бюджета за 1 квартал  2012год.</t>
  </si>
  <si>
    <t>Приложение №2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</si>
</sst>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167" fontId="1" fillId="3" borderId="1" xfId="0" applyNumberFormat="1" applyFont="1" applyFill="1" applyBorder="1" applyAlignment="1">
      <alignment horizontal="right" vertical="top" shrinkToFi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1"/>
  <sheetViews>
    <sheetView showGridLines="0" tabSelected="1" workbookViewId="0" topLeftCell="A1">
      <selection activeCell="F2" sqref="F2"/>
    </sheetView>
  </sheetViews>
  <sheetFormatPr defaultColWidth="9.00390625" defaultRowHeight="12.75" outlineLevelRow="3"/>
  <cols>
    <col min="1" max="1" width="40.00390625" style="0" customWidth="1"/>
    <col min="2" max="3" width="7.75390625" style="0" customWidth="1"/>
    <col min="4" max="4" width="7.625" style="0" customWidth="1"/>
    <col min="5" max="5" width="11.75390625" style="0" hidden="1" customWidth="1"/>
    <col min="6" max="6" width="12.75390625" style="0" customWidth="1"/>
    <col min="7" max="7" width="11.75390625" style="0" hidden="1" customWidth="1"/>
    <col min="8" max="8" width="11.00390625" style="0" customWidth="1"/>
    <col min="9" max="9" width="8.75390625" style="0" customWidth="1"/>
  </cols>
  <sheetData>
    <row r="1" ht="12.75">
      <c r="F1" t="s">
        <v>283</v>
      </c>
    </row>
    <row r="4" spans="1:8" ht="15.75">
      <c r="A4" s="10" t="s">
        <v>281</v>
      </c>
      <c r="B4" s="10"/>
      <c r="C4" s="10"/>
      <c r="D4" s="10"/>
      <c r="E4" s="10"/>
      <c r="F4" s="10"/>
      <c r="G4" s="8"/>
      <c r="H4" s="9"/>
    </row>
    <row r="5" spans="1:8" ht="12.75">
      <c r="A5" s="11" t="s">
        <v>282</v>
      </c>
      <c r="B5" s="11"/>
      <c r="C5" s="11"/>
      <c r="D5" s="11"/>
      <c r="E5" s="11"/>
      <c r="F5" s="11"/>
      <c r="G5" s="11"/>
      <c r="H5" s="11"/>
    </row>
    <row r="6" spans="1:8" ht="12.75">
      <c r="A6" s="11"/>
      <c r="B6" s="11"/>
      <c r="C6" s="11"/>
      <c r="D6" s="11"/>
      <c r="E6" s="11"/>
      <c r="F6" s="11"/>
      <c r="G6" s="11"/>
      <c r="H6" s="11"/>
    </row>
    <row r="8" spans="1:9" ht="25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278</v>
      </c>
      <c r="G8" s="1" t="s">
        <v>5</v>
      </c>
      <c r="H8" s="1" t="s">
        <v>279</v>
      </c>
      <c r="I8" s="1" t="s">
        <v>280</v>
      </c>
    </row>
    <row r="9" spans="1:9" ht="12.75">
      <c r="A9" s="2" t="s">
        <v>6</v>
      </c>
      <c r="B9" s="3" t="s">
        <v>8</v>
      </c>
      <c r="C9" s="3" t="s">
        <v>9</v>
      </c>
      <c r="D9" s="3" t="s">
        <v>7</v>
      </c>
      <c r="E9" s="4">
        <v>32893311.54</v>
      </c>
      <c r="F9" s="7">
        <f>E9/1000</f>
        <v>32893.31154</v>
      </c>
      <c r="G9" s="4">
        <v>6064158.73</v>
      </c>
      <c r="H9" s="7">
        <f>G9/1000</f>
        <v>6064.15873</v>
      </c>
      <c r="I9" s="7">
        <f>H9/F9*100</f>
        <v>18.43584134916201</v>
      </c>
    </row>
    <row r="10" spans="1:9" ht="51" outlineLevel="1">
      <c r="A10" s="2" t="s">
        <v>10</v>
      </c>
      <c r="B10" s="3" t="s">
        <v>11</v>
      </c>
      <c r="C10" s="3" t="s">
        <v>9</v>
      </c>
      <c r="D10" s="3" t="s">
        <v>7</v>
      </c>
      <c r="E10" s="4">
        <v>823888</v>
      </c>
      <c r="F10" s="7">
        <f aca="true" t="shared" si="0" ref="F10:F71">E10/1000</f>
        <v>823.888</v>
      </c>
      <c r="G10" s="4">
        <v>155370.11</v>
      </c>
      <c r="H10" s="7">
        <f aca="true" t="shared" si="1" ref="H10:H71">G10/1000</f>
        <v>155.37010999999998</v>
      </c>
      <c r="I10" s="7">
        <f aca="true" t="shared" si="2" ref="I10:I71">H10/F10*100</f>
        <v>18.85815911871516</v>
      </c>
    </row>
    <row r="11" spans="1:9" ht="25.5" outlineLevel="2">
      <c r="A11" s="2" t="s">
        <v>12</v>
      </c>
      <c r="B11" s="3" t="s">
        <v>11</v>
      </c>
      <c r="C11" s="3" t="s">
        <v>13</v>
      </c>
      <c r="D11" s="3" t="s">
        <v>7</v>
      </c>
      <c r="E11" s="4">
        <v>823888</v>
      </c>
      <c r="F11" s="7">
        <f t="shared" si="0"/>
        <v>823.888</v>
      </c>
      <c r="G11" s="4">
        <v>155370.11</v>
      </c>
      <c r="H11" s="7">
        <f t="shared" si="1"/>
        <v>155.37010999999998</v>
      </c>
      <c r="I11" s="7">
        <f t="shared" si="2"/>
        <v>18.85815911871516</v>
      </c>
    </row>
    <row r="12" spans="1:9" ht="25.5" outlineLevel="3">
      <c r="A12" s="2" t="s">
        <v>14</v>
      </c>
      <c r="B12" s="3" t="s">
        <v>11</v>
      </c>
      <c r="C12" s="3" t="s">
        <v>13</v>
      </c>
      <c r="D12" s="3" t="s">
        <v>15</v>
      </c>
      <c r="E12" s="4">
        <v>823888</v>
      </c>
      <c r="F12" s="7">
        <f t="shared" si="0"/>
        <v>823.888</v>
      </c>
      <c r="G12" s="4">
        <v>155370.11</v>
      </c>
      <c r="H12" s="7">
        <f t="shared" si="1"/>
        <v>155.37010999999998</v>
      </c>
      <c r="I12" s="7">
        <f t="shared" si="2"/>
        <v>18.85815911871516</v>
      </c>
    </row>
    <row r="13" spans="1:9" ht="63.75" outlineLevel="1">
      <c r="A13" s="2" t="s">
        <v>16</v>
      </c>
      <c r="B13" s="3" t="s">
        <v>17</v>
      </c>
      <c r="C13" s="3" t="s">
        <v>9</v>
      </c>
      <c r="D13" s="3" t="s">
        <v>7</v>
      </c>
      <c r="E13" s="4">
        <v>1997280</v>
      </c>
      <c r="F13" s="7">
        <f t="shared" si="0"/>
        <v>1997.28</v>
      </c>
      <c r="G13" s="4">
        <v>349881.39</v>
      </c>
      <c r="H13" s="7">
        <f t="shared" si="1"/>
        <v>349.88139</v>
      </c>
      <c r="I13" s="7">
        <f t="shared" si="2"/>
        <v>17.517893835616437</v>
      </c>
    </row>
    <row r="14" spans="1:9" ht="12.75" outlineLevel="2">
      <c r="A14" s="2" t="s">
        <v>18</v>
      </c>
      <c r="B14" s="3" t="s">
        <v>17</v>
      </c>
      <c r="C14" s="3" t="s">
        <v>19</v>
      </c>
      <c r="D14" s="3" t="s">
        <v>7</v>
      </c>
      <c r="E14" s="4">
        <v>1965880</v>
      </c>
      <c r="F14" s="7">
        <f t="shared" si="0"/>
        <v>1965.88</v>
      </c>
      <c r="G14" s="4">
        <v>344631.39</v>
      </c>
      <c r="H14" s="7">
        <f t="shared" si="1"/>
        <v>344.63139</v>
      </c>
      <c r="I14" s="7">
        <f t="shared" si="2"/>
        <v>17.530642256902762</v>
      </c>
    </row>
    <row r="15" spans="1:9" ht="25.5" outlineLevel="3">
      <c r="A15" s="2" t="s">
        <v>14</v>
      </c>
      <c r="B15" s="3" t="s">
        <v>17</v>
      </c>
      <c r="C15" s="3" t="s">
        <v>19</v>
      </c>
      <c r="D15" s="3" t="s">
        <v>15</v>
      </c>
      <c r="E15" s="4">
        <v>1965880</v>
      </c>
      <c r="F15" s="7">
        <f t="shared" si="0"/>
        <v>1965.88</v>
      </c>
      <c r="G15" s="4">
        <v>344631.39</v>
      </c>
      <c r="H15" s="7">
        <f t="shared" si="1"/>
        <v>344.63139</v>
      </c>
      <c r="I15" s="7">
        <f t="shared" si="2"/>
        <v>17.530642256902762</v>
      </c>
    </row>
    <row r="16" spans="1:9" ht="25.5" outlineLevel="2">
      <c r="A16" s="2" t="s">
        <v>20</v>
      </c>
      <c r="B16" s="3" t="s">
        <v>17</v>
      </c>
      <c r="C16" s="3" t="s">
        <v>21</v>
      </c>
      <c r="D16" s="3" t="s">
        <v>7</v>
      </c>
      <c r="E16" s="4">
        <v>31400</v>
      </c>
      <c r="F16" s="7">
        <f t="shared" si="0"/>
        <v>31.4</v>
      </c>
      <c r="G16" s="4">
        <v>5250</v>
      </c>
      <c r="H16" s="7">
        <f t="shared" si="1"/>
        <v>5.25</v>
      </c>
      <c r="I16" s="7">
        <f t="shared" si="2"/>
        <v>16.719745222929937</v>
      </c>
    </row>
    <row r="17" spans="1:9" ht="25.5" outlineLevel="3">
      <c r="A17" s="2" t="s">
        <v>14</v>
      </c>
      <c r="B17" s="3" t="s">
        <v>17</v>
      </c>
      <c r="C17" s="3" t="s">
        <v>21</v>
      </c>
      <c r="D17" s="3" t="s">
        <v>15</v>
      </c>
      <c r="E17" s="4">
        <v>31400</v>
      </c>
      <c r="F17" s="7">
        <f t="shared" si="0"/>
        <v>31.4</v>
      </c>
      <c r="G17" s="4">
        <v>5250</v>
      </c>
      <c r="H17" s="7">
        <f t="shared" si="1"/>
        <v>5.25</v>
      </c>
      <c r="I17" s="7">
        <f t="shared" si="2"/>
        <v>16.719745222929937</v>
      </c>
    </row>
    <row r="18" spans="1:9" ht="76.5" outlineLevel="1">
      <c r="A18" s="2" t="s">
        <v>22</v>
      </c>
      <c r="B18" s="3" t="s">
        <v>23</v>
      </c>
      <c r="C18" s="3" t="s">
        <v>9</v>
      </c>
      <c r="D18" s="3" t="s">
        <v>7</v>
      </c>
      <c r="E18" s="4">
        <v>25298768.18</v>
      </c>
      <c r="F18" s="7">
        <f t="shared" si="0"/>
        <v>25298.76818</v>
      </c>
      <c r="G18" s="4">
        <v>4947161.98</v>
      </c>
      <c r="H18" s="7">
        <f>G18/1000+13.6+6.9</f>
        <v>4967.661980000001</v>
      </c>
      <c r="I18" s="7">
        <f t="shared" si="2"/>
        <v>19.635983636259404</v>
      </c>
    </row>
    <row r="19" spans="1:9" ht="12.75" outlineLevel="2">
      <c r="A19" s="2" t="s">
        <v>18</v>
      </c>
      <c r="B19" s="3" t="s">
        <v>23</v>
      </c>
      <c r="C19" s="3" t="s">
        <v>19</v>
      </c>
      <c r="D19" s="3" t="s">
        <v>7</v>
      </c>
      <c r="E19" s="4">
        <v>22224992.18</v>
      </c>
      <c r="F19" s="7">
        <f t="shared" si="0"/>
        <v>22224.99218</v>
      </c>
      <c r="G19" s="4">
        <v>4539677.63</v>
      </c>
      <c r="H19" s="7">
        <f>13.6+6.9</f>
        <v>20.5</v>
      </c>
      <c r="I19" s="7">
        <f t="shared" si="2"/>
        <v>0.09223850264589833</v>
      </c>
    </row>
    <row r="20" spans="1:9" ht="38.25" outlineLevel="3">
      <c r="A20" s="2" t="s">
        <v>24</v>
      </c>
      <c r="B20" s="3" t="s">
        <v>23</v>
      </c>
      <c r="C20" s="3" t="s">
        <v>19</v>
      </c>
      <c r="D20" s="3" t="s">
        <v>25</v>
      </c>
      <c r="E20" s="4">
        <v>1026259</v>
      </c>
      <c r="F20" s="7">
        <f t="shared" si="0"/>
        <v>1026.259</v>
      </c>
      <c r="G20" s="4">
        <v>181298.64</v>
      </c>
      <c r="H20" s="7">
        <f>G20/1000+6.9</f>
        <v>188.19864</v>
      </c>
      <c r="I20" s="7">
        <f t="shared" si="2"/>
        <v>18.338318104883854</v>
      </c>
    </row>
    <row r="21" spans="1:9" ht="63.75" outlineLevel="3">
      <c r="A21" s="2" t="s">
        <v>26</v>
      </c>
      <c r="B21" s="3" t="s">
        <v>23</v>
      </c>
      <c r="C21" s="3" t="s">
        <v>19</v>
      </c>
      <c r="D21" s="3" t="s">
        <v>27</v>
      </c>
      <c r="E21" s="4">
        <v>934000</v>
      </c>
      <c r="F21" s="7">
        <f t="shared" si="0"/>
        <v>934</v>
      </c>
      <c r="G21" s="4">
        <v>179221.56</v>
      </c>
      <c r="H21" s="7">
        <f>G21/1000+13.6</f>
        <v>192.82156</v>
      </c>
      <c r="I21" s="7">
        <f t="shared" si="2"/>
        <v>20.644706638115633</v>
      </c>
    </row>
    <row r="22" spans="1:9" ht="63.75" outlineLevel="3">
      <c r="A22" s="2" t="s">
        <v>28</v>
      </c>
      <c r="B22" s="3" t="s">
        <v>23</v>
      </c>
      <c r="C22" s="3" t="s">
        <v>19</v>
      </c>
      <c r="D22" s="3" t="s">
        <v>29</v>
      </c>
      <c r="E22" s="4">
        <v>4050260</v>
      </c>
      <c r="F22" s="7">
        <f t="shared" si="0"/>
        <v>4050.26</v>
      </c>
      <c r="G22" s="4">
        <v>735879</v>
      </c>
      <c r="H22" s="7">
        <f t="shared" si="1"/>
        <v>735.879</v>
      </c>
      <c r="I22" s="7">
        <f t="shared" si="2"/>
        <v>18.168685467105817</v>
      </c>
    </row>
    <row r="23" spans="1:9" ht="51" outlineLevel="3">
      <c r="A23" s="2" t="s">
        <v>30</v>
      </c>
      <c r="B23" s="3" t="s">
        <v>23</v>
      </c>
      <c r="C23" s="3" t="s">
        <v>19</v>
      </c>
      <c r="D23" s="3" t="s">
        <v>31</v>
      </c>
      <c r="E23" s="4">
        <v>16214473.18</v>
      </c>
      <c r="F23" s="7">
        <f t="shared" si="0"/>
        <v>16214.473179999999</v>
      </c>
      <c r="G23" s="4">
        <v>3443278.43</v>
      </c>
      <c r="H23" s="7">
        <f t="shared" si="1"/>
        <v>3443.2784300000003</v>
      </c>
      <c r="I23" s="7">
        <f t="shared" si="2"/>
        <v>21.235832899259208</v>
      </c>
    </row>
    <row r="24" spans="1:9" ht="38.25" outlineLevel="2">
      <c r="A24" s="2" t="s">
        <v>32</v>
      </c>
      <c r="B24" s="3" t="s">
        <v>23</v>
      </c>
      <c r="C24" s="3" t="s">
        <v>33</v>
      </c>
      <c r="D24" s="3" t="s">
        <v>7</v>
      </c>
      <c r="E24" s="4">
        <v>694776</v>
      </c>
      <c r="F24" s="7">
        <f t="shared" si="0"/>
        <v>694.776</v>
      </c>
      <c r="G24" s="4">
        <v>14079.45</v>
      </c>
      <c r="H24" s="7">
        <f t="shared" si="1"/>
        <v>14.079450000000001</v>
      </c>
      <c r="I24" s="7">
        <f t="shared" si="2"/>
        <v>2.026473280596912</v>
      </c>
    </row>
    <row r="25" spans="1:9" ht="51" outlineLevel="3">
      <c r="A25" s="2" t="s">
        <v>30</v>
      </c>
      <c r="B25" s="3" t="s">
        <v>23</v>
      </c>
      <c r="C25" s="3" t="s">
        <v>33</v>
      </c>
      <c r="D25" s="3" t="s">
        <v>31</v>
      </c>
      <c r="E25" s="4">
        <v>694776</v>
      </c>
      <c r="F25" s="7">
        <f t="shared" si="0"/>
        <v>694.776</v>
      </c>
      <c r="G25" s="4">
        <v>14079.45</v>
      </c>
      <c r="H25" s="7">
        <f t="shared" si="1"/>
        <v>14.079450000000001</v>
      </c>
      <c r="I25" s="7">
        <f t="shared" si="2"/>
        <v>2.026473280596912</v>
      </c>
    </row>
    <row r="26" spans="1:9" ht="102" outlineLevel="2">
      <c r="A26" s="2" t="s">
        <v>34</v>
      </c>
      <c r="B26" s="3" t="s">
        <v>23</v>
      </c>
      <c r="C26" s="3" t="s">
        <v>35</v>
      </c>
      <c r="D26" s="3" t="s">
        <v>7</v>
      </c>
      <c r="E26" s="4">
        <v>597000</v>
      </c>
      <c r="F26" s="7">
        <f t="shared" si="0"/>
        <v>597</v>
      </c>
      <c r="G26" s="4">
        <v>132745.71</v>
      </c>
      <c r="H26" s="7">
        <f t="shared" si="1"/>
        <v>132.74571</v>
      </c>
      <c r="I26" s="7">
        <f t="shared" si="2"/>
        <v>22.23546231155779</v>
      </c>
    </row>
    <row r="27" spans="1:9" ht="51" outlineLevel="3">
      <c r="A27" s="2" t="s">
        <v>30</v>
      </c>
      <c r="B27" s="3" t="s">
        <v>23</v>
      </c>
      <c r="C27" s="3" t="s">
        <v>35</v>
      </c>
      <c r="D27" s="3" t="s">
        <v>31</v>
      </c>
      <c r="E27" s="4">
        <v>597000</v>
      </c>
      <c r="F27" s="7">
        <f t="shared" si="0"/>
        <v>597</v>
      </c>
      <c r="G27" s="4">
        <v>132745.71</v>
      </c>
      <c r="H27" s="7">
        <f t="shared" si="1"/>
        <v>132.74571</v>
      </c>
      <c r="I27" s="7">
        <f t="shared" si="2"/>
        <v>22.23546231155779</v>
      </c>
    </row>
    <row r="28" spans="1:9" ht="38.25" outlineLevel="2">
      <c r="A28" s="2" t="s">
        <v>36</v>
      </c>
      <c r="B28" s="3" t="s">
        <v>23</v>
      </c>
      <c r="C28" s="3" t="s">
        <v>37</v>
      </c>
      <c r="D28" s="3" t="s">
        <v>7</v>
      </c>
      <c r="E28" s="4">
        <v>553000</v>
      </c>
      <c r="F28" s="7">
        <f t="shared" si="0"/>
        <v>553</v>
      </c>
      <c r="G28" s="4">
        <v>115148.51</v>
      </c>
      <c r="H28" s="7">
        <f t="shared" si="1"/>
        <v>115.14851</v>
      </c>
      <c r="I28" s="7">
        <f t="shared" si="2"/>
        <v>20.822515370705243</v>
      </c>
    </row>
    <row r="29" spans="1:9" ht="25.5" outlineLevel="3">
      <c r="A29" s="2" t="s">
        <v>14</v>
      </c>
      <c r="B29" s="3" t="s">
        <v>23</v>
      </c>
      <c r="C29" s="3" t="s">
        <v>37</v>
      </c>
      <c r="D29" s="3" t="s">
        <v>15</v>
      </c>
      <c r="E29" s="4">
        <v>553000</v>
      </c>
      <c r="F29" s="7">
        <f t="shared" si="0"/>
        <v>553</v>
      </c>
      <c r="G29" s="4">
        <v>115148.51</v>
      </c>
      <c r="H29" s="7">
        <f t="shared" si="1"/>
        <v>115.14851</v>
      </c>
      <c r="I29" s="7">
        <f t="shared" si="2"/>
        <v>20.822515370705243</v>
      </c>
    </row>
    <row r="30" spans="1:9" ht="25.5" outlineLevel="2">
      <c r="A30" s="2" t="s">
        <v>38</v>
      </c>
      <c r="B30" s="3" t="s">
        <v>23</v>
      </c>
      <c r="C30" s="3" t="s">
        <v>39</v>
      </c>
      <c r="D30" s="3" t="s">
        <v>7</v>
      </c>
      <c r="E30" s="4">
        <v>1127000</v>
      </c>
      <c r="F30" s="7">
        <f t="shared" si="0"/>
        <v>1127</v>
      </c>
      <c r="G30" s="4">
        <v>145510.68</v>
      </c>
      <c r="H30" s="7">
        <f t="shared" si="1"/>
        <v>145.51067999999998</v>
      </c>
      <c r="I30" s="7">
        <f t="shared" si="2"/>
        <v>12.911329192546583</v>
      </c>
    </row>
    <row r="31" spans="1:9" ht="63.75" outlineLevel="3">
      <c r="A31" s="2" t="s">
        <v>26</v>
      </c>
      <c r="B31" s="3" t="s">
        <v>23</v>
      </c>
      <c r="C31" s="3" t="s">
        <v>39</v>
      </c>
      <c r="D31" s="3" t="s">
        <v>27</v>
      </c>
      <c r="E31" s="4">
        <v>1127000</v>
      </c>
      <c r="F31" s="7">
        <f t="shared" si="0"/>
        <v>1127</v>
      </c>
      <c r="G31" s="4">
        <v>145510.68</v>
      </c>
      <c r="H31" s="7">
        <f t="shared" si="1"/>
        <v>145.51067999999998</v>
      </c>
      <c r="I31" s="7">
        <f t="shared" si="2"/>
        <v>12.911329192546583</v>
      </c>
    </row>
    <row r="32" spans="1:9" ht="63.75" outlineLevel="2">
      <c r="A32" s="2" t="s">
        <v>40</v>
      </c>
      <c r="B32" s="3" t="s">
        <v>23</v>
      </c>
      <c r="C32" s="3" t="s">
        <v>41</v>
      </c>
      <c r="D32" s="3" t="s">
        <v>7</v>
      </c>
      <c r="E32" s="4">
        <v>28000</v>
      </c>
      <c r="F32" s="7">
        <f t="shared" si="0"/>
        <v>28</v>
      </c>
      <c r="G32" s="4">
        <v>0</v>
      </c>
      <c r="H32" s="7">
        <f t="shared" si="1"/>
        <v>0</v>
      </c>
      <c r="I32" s="7">
        <f t="shared" si="2"/>
        <v>0</v>
      </c>
    </row>
    <row r="33" spans="1:9" ht="25.5" outlineLevel="3">
      <c r="A33" s="2" t="s">
        <v>14</v>
      </c>
      <c r="B33" s="3" t="s">
        <v>23</v>
      </c>
      <c r="C33" s="3" t="s">
        <v>41</v>
      </c>
      <c r="D33" s="3" t="s">
        <v>15</v>
      </c>
      <c r="E33" s="4">
        <v>20000</v>
      </c>
      <c r="F33" s="7">
        <f t="shared" si="0"/>
        <v>20</v>
      </c>
      <c r="G33" s="4">
        <v>0</v>
      </c>
      <c r="H33" s="7">
        <f t="shared" si="1"/>
        <v>0</v>
      </c>
      <c r="I33" s="7">
        <f t="shared" si="2"/>
        <v>0</v>
      </c>
    </row>
    <row r="34" spans="1:9" ht="63.75" outlineLevel="3">
      <c r="A34" s="2" t="s">
        <v>28</v>
      </c>
      <c r="B34" s="3" t="s">
        <v>23</v>
      </c>
      <c r="C34" s="3" t="s">
        <v>41</v>
      </c>
      <c r="D34" s="3" t="s">
        <v>29</v>
      </c>
      <c r="E34" s="4">
        <v>8000</v>
      </c>
      <c r="F34" s="7">
        <f t="shared" si="0"/>
        <v>8</v>
      </c>
      <c r="G34" s="4">
        <v>0</v>
      </c>
      <c r="H34" s="7">
        <f t="shared" si="1"/>
        <v>0</v>
      </c>
      <c r="I34" s="7">
        <f t="shared" si="2"/>
        <v>0</v>
      </c>
    </row>
    <row r="35" spans="1:9" ht="51" outlineLevel="2">
      <c r="A35" s="2" t="s">
        <v>42</v>
      </c>
      <c r="B35" s="3" t="s">
        <v>23</v>
      </c>
      <c r="C35" s="3" t="s">
        <v>43</v>
      </c>
      <c r="D35" s="3" t="s">
        <v>7</v>
      </c>
      <c r="E35" s="4">
        <v>8000</v>
      </c>
      <c r="F35" s="7">
        <f t="shared" si="0"/>
        <v>8</v>
      </c>
      <c r="G35" s="4">
        <v>0</v>
      </c>
      <c r="H35" s="7">
        <f t="shared" si="1"/>
        <v>0</v>
      </c>
      <c r="I35" s="7">
        <f t="shared" si="2"/>
        <v>0</v>
      </c>
    </row>
    <row r="36" spans="1:9" ht="63.75" outlineLevel="3">
      <c r="A36" s="2" t="s">
        <v>28</v>
      </c>
      <c r="B36" s="3" t="s">
        <v>23</v>
      </c>
      <c r="C36" s="3" t="s">
        <v>43</v>
      </c>
      <c r="D36" s="3" t="s">
        <v>29</v>
      </c>
      <c r="E36" s="4">
        <v>8000</v>
      </c>
      <c r="F36" s="7">
        <f t="shared" si="0"/>
        <v>8</v>
      </c>
      <c r="G36" s="4">
        <v>0</v>
      </c>
      <c r="H36" s="7">
        <f t="shared" si="1"/>
        <v>0</v>
      </c>
      <c r="I36" s="7">
        <f t="shared" si="2"/>
        <v>0</v>
      </c>
    </row>
    <row r="37" spans="1:9" ht="51" outlineLevel="2">
      <c r="A37" s="2" t="s">
        <v>44</v>
      </c>
      <c r="B37" s="3" t="s">
        <v>23</v>
      </c>
      <c r="C37" s="3" t="s">
        <v>45</v>
      </c>
      <c r="D37" s="3" t="s">
        <v>7</v>
      </c>
      <c r="E37" s="4">
        <v>26000</v>
      </c>
      <c r="F37" s="7">
        <f t="shared" si="0"/>
        <v>26</v>
      </c>
      <c r="G37" s="4">
        <v>0</v>
      </c>
      <c r="H37" s="7">
        <f t="shared" si="1"/>
        <v>0</v>
      </c>
      <c r="I37" s="7">
        <f t="shared" si="2"/>
        <v>0</v>
      </c>
    </row>
    <row r="38" spans="1:9" ht="25.5" outlineLevel="3">
      <c r="A38" s="2" t="s">
        <v>14</v>
      </c>
      <c r="B38" s="3" t="s">
        <v>23</v>
      </c>
      <c r="C38" s="3" t="s">
        <v>45</v>
      </c>
      <c r="D38" s="3" t="s">
        <v>15</v>
      </c>
      <c r="E38" s="4">
        <v>26000</v>
      </c>
      <c r="F38" s="7">
        <f t="shared" si="0"/>
        <v>26</v>
      </c>
      <c r="G38" s="4">
        <v>0</v>
      </c>
      <c r="H38" s="7">
        <f t="shared" si="1"/>
        <v>0</v>
      </c>
      <c r="I38" s="7">
        <f t="shared" si="2"/>
        <v>0</v>
      </c>
    </row>
    <row r="39" spans="1:9" ht="63.75" outlineLevel="2">
      <c r="A39" s="2" t="s">
        <v>46</v>
      </c>
      <c r="B39" s="3" t="s">
        <v>23</v>
      </c>
      <c r="C39" s="3" t="s">
        <v>47</v>
      </c>
      <c r="D39" s="3" t="s">
        <v>7</v>
      </c>
      <c r="E39" s="4">
        <v>40000</v>
      </c>
      <c r="F39" s="7">
        <f t="shared" si="0"/>
        <v>40</v>
      </c>
      <c r="G39" s="4">
        <v>0</v>
      </c>
      <c r="H39" s="7">
        <f t="shared" si="1"/>
        <v>0</v>
      </c>
      <c r="I39" s="7">
        <f t="shared" si="2"/>
        <v>0</v>
      </c>
    </row>
    <row r="40" spans="1:9" ht="25.5" outlineLevel="3">
      <c r="A40" s="2" t="s">
        <v>14</v>
      </c>
      <c r="B40" s="3" t="s">
        <v>23</v>
      </c>
      <c r="C40" s="3" t="s">
        <v>47</v>
      </c>
      <c r="D40" s="3" t="s">
        <v>15</v>
      </c>
      <c r="E40" s="4">
        <v>40000</v>
      </c>
      <c r="F40" s="7">
        <f t="shared" si="0"/>
        <v>40</v>
      </c>
      <c r="G40" s="4">
        <v>0</v>
      </c>
      <c r="H40" s="7">
        <f t="shared" si="1"/>
        <v>0</v>
      </c>
      <c r="I40" s="7">
        <f t="shared" si="2"/>
        <v>0</v>
      </c>
    </row>
    <row r="41" spans="1:9" ht="12.75" outlineLevel="1">
      <c r="A41" s="2" t="s">
        <v>48</v>
      </c>
      <c r="B41" s="3" t="s">
        <v>49</v>
      </c>
      <c r="C41" s="3" t="s">
        <v>9</v>
      </c>
      <c r="D41" s="3" t="s">
        <v>7</v>
      </c>
      <c r="E41" s="4">
        <v>14900</v>
      </c>
      <c r="F41" s="7">
        <f t="shared" si="0"/>
        <v>14.9</v>
      </c>
      <c r="G41" s="4">
        <v>0</v>
      </c>
      <c r="H41" s="7">
        <f t="shared" si="1"/>
        <v>0</v>
      </c>
      <c r="I41" s="7">
        <f t="shared" si="2"/>
        <v>0</v>
      </c>
    </row>
    <row r="42" spans="1:9" ht="63.75" outlineLevel="2">
      <c r="A42" s="2" t="s">
        <v>50</v>
      </c>
      <c r="B42" s="3" t="s">
        <v>49</v>
      </c>
      <c r="C42" s="3" t="s">
        <v>51</v>
      </c>
      <c r="D42" s="3" t="s">
        <v>7</v>
      </c>
      <c r="E42" s="4">
        <v>14900</v>
      </c>
      <c r="F42" s="7">
        <f t="shared" si="0"/>
        <v>14.9</v>
      </c>
      <c r="G42" s="4">
        <v>0</v>
      </c>
      <c r="H42" s="7">
        <f t="shared" si="1"/>
        <v>0</v>
      </c>
      <c r="I42" s="7">
        <f t="shared" si="2"/>
        <v>0</v>
      </c>
    </row>
    <row r="43" spans="1:9" ht="51" outlineLevel="3">
      <c r="A43" s="2" t="s">
        <v>30</v>
      </c>
      <c r="B43" s="3" t="s">
        <v>49</v>
      </c>
      <c r="C43" s="3" t="s">
        <v>51</v>
      </c>
      <c r="D43" s="3" t="s">
        <v>31</v>
      </c>
      <c r="E43" s="4">
        <v>14900</v>
      </c>
      <c r="F43" s="7">
        <f t="shared" si="0"/>
        <v>14.9</v>
      </c>
      <c r="G43" s="4">
        <v>0</v>
      </c>
      <c r="H43" s="7">
        <f t="shared" si="1"/>
        <v>0</v>
      </c>
      <c r="I43" s="7">
        <f t="shared" si="2"/>
        <v>0</v>
      </c>
    </row>
    <row r="44" spans="1:9" ht="51" outlineLevel="1">
      <c r="A44" s="2" t="s">
        <v>52</v>
      </c>
      <c r="B44" s="3" t="s">
        <v>53</v>
      </c>
      <c r="C44" s="3" t="s">
        <v>9</v>
      </c>
      <c r="D44" s="3" t="s">
        <v>7</v>
      </c>
      <c r="E44" s="4">
        <v>420732</v>
      </c>
      <c r="F44" s="7">
        <f t="shared" si="0"/>
        <v>420.732</v>
      </c>
      <c r="G44" s="4">
        <v>68955.15</v>
      </c>
      <c r="H44" s="7">
        <f t="shared" si="1"/>
        <v>68.95514999999999</v>
      </c>
      <c r="I44" s="7">
        <f t="shared" si="2"/>
        <v>16.38932859872793</v>
      </c>
    </row>
    <row r="45" spans="1:9" ht="38.25" outlineLevel="2">
      <c r="A45" s="2" t="s">
        <v>54</v>
      </c>
      <c r="B45" s="3" t="s">
        <v>53</v>
      </c>
      <c r="C45" s="3" t="s">
        <v>55</v>
      </c>
      <c r="D45" s="3" t="s">
        <v>7</v>
      </c>
      <c r="E45" s="4">
        <v>420732</v>
      </c>
      <c r="F45" s="7">
        <f t="shared" si="0"/>
        <v>420.732</v>
      </c>
      <c r="G45" s="4">
        <v>68955.15</v>
      </c>
      <c r="H45" s="7">
        <f t="shared" si="1"/>
        <v>68.95514999999999</v>
      </c>
      <c r="I45" s="7">
        <f t="shared" si="2"/>
        <v>16.38932859872793</v>
      </c>
    </row>
    <row r="46" spans="1:9" ht="25.5" outlineLevel="3">
      <c r="A46" s="2" t="s">
        <v>14</v>
      </c>
      <c r="B46" s="3" t="s">
        <v>53</v>
      </c>
      <c r="C46" s="3" t="s">
        <v>55</v>
      </c>
      <c r="D46" s="3" t="s">
        <v>15</v>
      </c>
      <c r="E46" s="4">
        <v>420732</v>
      </c>
      <c r="F46" s="7">
        <f t="shared" si="0"/>
        <v>420.732</v>
      </c>
      <c r="G46" s="4">
        <v>68955.15</v>
      </c>
      <c r="H46" s="7">
        <f t="shared" si="1"/>
        <v>68.95514999999999</v>
      </c>
      <c r="I46" s="7">
        <f t="shared" si="2"/>
        <v>16.38932859872793</v>
      </c>
    </row>
    <row r="47" spans="1:9" ht="12.75" outlineLevel="1">
      <c r="A47" s="2" t="s">
        <v>56</v>
      </c>
      <c r="B47" s="3" t="s">
        <v>57</v>
      </c>
      <c r="C47" s="3" t="s">
        <v>9</v>
      </c>
      <c r="D47" s="3" t="s">
        <v>7</v>
      </c>
      <c r="E47" s="4">
        <v>100000</v>
      </c>
      <c r="F47" s="7">
        <f t="shared" si="0"/>
        <v>100</v>
      </c>
      <c r="G47" s="4">
        <v>0</v>
      </c>
      <c r="H47" s="7">
        <f t="shared" si="1"/>
        <v>0</v>
      </c>
      <c r="I47" s="7">
        <f t="shared" si="2"/>
        <v>0</v>
      </c>
    </row>
    <row r="48" spans="1:9" ht="25.5" outlineLevel="2">
      <c r="A48" s="2" t="s">
        <v>58</v>
      </c>
      <c r="B48" s="3" t="s">
        <v>57</v>
      </c>
      <c r="C48" s="3" t="s">
        <v>59</v>
      </c>
      <c r="D48" s="3" t="s">
        <v>7</v>
      </c>
      <c r="E48" s="4">
        <v>100000</v>
      </c>
      <c r="F48" s="7">
        <f t="shared" si="0"/>
        <v>100</v>
      </c>
      <c r="G48" s="4">
        <v>0</v>
      </c>
      <c r="H48" s="7">
        <f t="shared" si="1"/>
        <v>0</v>
      </c>
      <c r="I48" s="7">
        <f t="shared" si="2"/>
        <v>0</v>
      </c>
    </row>
    <row r="49" spans="1:9" ht="12.75" outlineLevel="3">
      <c r="A49" s="2" t="s">
        <v>60</v>
      </c>
      <c r="B49" s="3" t="s">
        <v>57</v>
      </c>
      <c r="C49" s="3" t="s">
        <v>59</v>
      </c>
      <c r="D49" s="3" t="s">
        <v>61</v>
      </c>
      <c r="E49" s="4">
        <v>100000</v>
      </c>
      <c r="F49" s="7">
        <f t="shared" si="0"/>
        <v>100</v>
      </c>
      <c r="G49" s="4">
        <v>0</v>
      </c>
      <c r="H49" s="7">
        <f t="shared" si="1"/>
        <v>0</v>
      </c>
      <c r="I49" s="7">
        <f t="shared" si="2"/>
        <v>0</v>
      </c>
    </row>
    <row r="50" spans="1:9" ht="25.5" outlineLevel="1">
      <c r="A50" s="2" t="s">
        <v>62</v>
      </c>
      <c r="B50" s="3" t="s">
        <v>63</v>
      </c>
      <c r="C50" s="3" t="s">
        <v>9</v>
      </c>
      <c r="D50" s="3" t="s">
        <v>7</v>
      </c>
      <c r="E50" s="4">
        <v>4237743.36</v>
      </c>
      <c r="F50" s="7">
        <f t="shared" si="0"/>
        <v>4237.74336</v>
      </c>
      <c r="G50" s="4">
        <v>542790.1</v>
      </c>
      <c r="H50" s="7">
        <f t="shared" si="1"/>
        <v>542.7900999999999</v>
      </c>
      <c r="I50" s="7">
        <f t="shared" si="2"/>
        <v>12.808470308121725</v>
      </c>
    </row>
    <row r="51" spans="1:9" ht="25.5" outlineLevel="2">
      <c r="A51" s="2" t="s">
        <v>64</v>
      </c>
      <c r="B51" s="3" t="s">
        <v>63</v>
      </c>
      <c r="C51" s="3" t="s">
        <v>65</v>
      </c>
      <c r="D51" s="3" t="s">
        <v>7</v>
      </c>
      <c r="E51" s="4">
        <v>59600</v>
      </c>
      <c r="F51" s="7">
        <f t="shared" si="0"/>
        <v>59.6</v>
      </c>
      <c r="G51" s="4">
        <v>12405</v>
      </c>
      <c r="H51" s="7">
        <f t="shared" si="1"/>
        <v>12.405</v>
      </c>
      <c r="I51" s="7">
        <f t="shared" si="2"/>
        <v>20.813758389261743</v>
      </c>
    </row>
    <row r="52" spans="1:9" ht="25.5" outlineLevel="3">
      <c r="A52" s="2" t="s">
        <v>14</v>
      </c>
      <c r="B52" s="3" t="s">
        <v>63</v>
      </c>
      <c r="C52" s="3" t="s">
        <v>65</v>
      </c>
      <c r="D52" s="3" t="s">
        <v>15</v>
      </c>
      <c r="E52" s="4">
        <v>59600</v>
      </c>
      <c r="F52" s="7">
        <f t="shared" si="0"/>
        <v>59.6</v>
      </c>
      <c r="G52" s="4">
        <v>12405</v>
      </c>
      <c r="H52" s="7">
        <f t="shared" si="1"/>
        <v>12.405</v>
      </c>
      <c r="I52" s="7">
        <f t="shared" si="2"/>
        <v>20.813758389261743</v>
      </c>
    </row>
    <row r="53" spans="1:9" ht="25.5" outlineLevel="2">
      <c r="A53" s="2" t="s">
        <v>66</v>
      </c>
      <c r="B53" s="3" t="s">
        <v>63</v>
      </c>
      <c r="C53" s="3" t="s">
        <v>67</v>
      </c>
      <c r="D53" s="3" t="s">
        <v>7</v>
      </c>
      <c r="E53" s="4">
        <v>177200</v>
      </c>
      <c r="F53" s="7">
        <f t="shared" si="0"/>
        <v>177.2</v>
      </c>
      <c r="G53" s="4">
        <v>32184.03</v>
      </c>
      <c r="H53" s="7">
        <f t="shared" si="1"/>
        <v>32.18403</v>
      </c>
      <c r="I53" s="7">
        <f t="shared" si="2"/>
        <v>18.162545146726863</v>
      </c>
    </row>
    <row r="54" spans="1:9" ht="51" outlineLevel="3">
      <c r="A54" s="2" t="s">
        <v>30</v>
      </c>
      <c r="B54" s="3" t="s">
        <v>63</v>
      </c>
      <c r="C54" s="3" t="s">
        <v>67</v>
      </c>
      <c r="D54" s="3" t="s">
        <v>31</v>
      </c>
      <c r="E54" s="4">
        <v>177200</v>
      </c>
      <c r="F54" s="7">
        <f t="shared" si="0"/>
        <v>177.2</v>
      </c>
      <c r="G54" s="4">
        <v>32184.03</v>
      </c>
      <c r="H54" s="7">
        <f t="shared" si="1"/>
        <v>32.18403</v>
      </c>
      <c r="I54" s="7">
        <f t="shared" si="2"/>
        <v>18.162545146726863</v>
      </c>
    </row>
    <row r="55" spans="1:9" ht="25.5" outlineLevel="2">
      <c r="A55" s="2" t="s">
        <v>68</v>
      </c>
      <c r="B55" s="3" t="s">
        <v>63</v>
      </c>
      <c r="C55" s="3" t="s">
        <v>69</v>
      </c>
      <c r="D55" s="3" t="s">
        <v>7</v>
      </c>
      <c r="E55" s="4">
        <v>182100</v>
      </c>
      <c r="F55" s="7">
        <f t="shared" si="0"/>
        <v>182.1</v>
      </c>
      <c r="G55" s="4">
        <v>13772.87</v>
      </c>
      <c r="H55" s="7">
        <f t="shared" si="1"/>
        <v>13.772870000000001</v>
      </c>
      <c r="I55" s="7">
        <f t="shared" si="2"/>
        <v>7.5633552992861075</v>
      </c>
    </row>
    <row r="56" spans="1:9" ht="25.5" outlineLevel="3">
      <c r="A56" s="2" t="s">
        <v>70</v>
      </c>
      <c r="B56" s="3" t="s">
        <v>63</v>
      </c>
      <c r="C56" s="3" t="s">
        <v>69</v>
      </c>
      <c r="D56" s="3" t="s">
        <v>71</v>
      </c>
      <c r="E56" s="4">
        <v>182100</v>
      </c>
      <c r="F56" s="7">
        <f t="shared" si="0"/>
        <v>182.1</v>
      </c>
      <c r="G56" s="4">
        <v>13772.87</v>
      </c>
      <c r="H56" s="7">
        <f t="shared" si="1"/>
        <v>13.772870000000001</v>
      </c>
      <c r="I56" s="7">
        <f t="shared" si="2"/>
        <v>7.5633552992861075</v>
      </c>
    </row>
    <row r="57" spans="1:9" ht="63.75" outlineLevel="2">
      <c r="A57" s="2" t="s">
        <v>72</v>
      </c>
      <c r="B57" s="3" t="s">
        <v>63</v>
      </c>
      <c r="C57" s="3" t="s">
        <v>73</v>
      </c>
      <c r="D57" s="3" t="s">
        <v>7</v>
      </c>
      <c r="E57" s="4">
        <v>68900</v>
      </c>
      <c r="F57" s="7">
        <f t="shared" si="0"/>
        <v>68.9</v>
      </c>
      <c r="G57" s="4">
        <v>16400</v>
      </c>
      <c r="H57" s="7">
        <f t="shared" si="1"/>
        <v>16.4</v>
      </c>
      <c r="I57" s="7">
        <f t="shared" si="2"/>
        <v>23.80261248185776</v>
      </c>
    </row>
    <row r="58" spans="1:9" ht="63.75" outlineLevel="3">
      <c r="A58" s="2" t="s">
        <v>28</v>
      </c>
      <c r="B58" s="3" t="s">
        <v>63</v>
      </c>
      <c r="C58" s="3" t="s">
        <v>73</v>
      </c>
      <c r="D58" s="3" t="s">
        <v>29</v>
      </c>
      <c r="E58" s="4">
        <v>65700</v>
      </c>
      <c r="F58" s="7">
        <f t="shared" si="0"/>
        <v>65.7</v>
      </c>
      <c r="G58" s="4">
        <v>15600</v>
      </c>
      <c r="H58" s="7">
        <f t="shared" si="1"/>
        <v>15.6</v>
      </c>
      <c r="I58" s="7">
        <f t="shared" si="2"/>
        <v>23.74429223744292</v>
      </c>
    </row>
    <row r="59" spans="1:9" ht="51" outlineLevel="3">
      <c r="A59" s="2" t="s">
        <v>30</v>
      </c>
      <c r="B59" s="3" t="s">
        <v>63</v>
      </c>
      <c r="C59" s="3" t="s">
        <v>73</v>
      </c>
      <c r="D59" s="3" t="s">
        <v>31</v>
      </c>
      <c r="E59" s="4">
        <v>3200</v>
      </c>
      <c r="F59" s="7">
        <f t="shared" si="0"/>
        <v>3.2</v>
      </c>
      <c r="G59" s="4">
        <v>800</v>
      </c>
      <c r="H59" s="7">
        <f t="shared" si="1"/>
        <v>0.8</v>
      </c>
      <c r="I59" s="7">
        <f t="shared" si="2"/>
        <v>25</v>
      </c>
    </row>
    <row r="60" spans="1:9" ht="280.5" outlineLevel="2">
      <c r="A60" s="2" t="s">
        <v>74</v>
      </c>
      <c r="B60" s="3" t="s">
        <v>63</v>
      </c>
      <c r="C60" s="3" t="s">
        <v>75</v>
      </c>
      <c r="D60" s="3" t="s">
        <v>7</v>
      </c>
      <c r="E60" s="4">
        <v>91000</v>
      </c>
      <c r="F60" s="7">
        <f t="shared" si="0"/>
        <v>91</v>
      </c>
      <c r="G60" s="4">
        <v>9524.97</v>
      </c>
      <c r="H60" s="7">
        <f t="shared" si="1"/>
        <v>9.52497</v>
      </c>
      <c r="I60" s="7">
        <f t="shared" si="2"/>
        <v>10.467</v>
      </c>
    </row>
    <row r="61" spans="1:9" ht="51" outlineLevel="3">
      <c r="A61" s="2" t="s">
        <v>30</v>
      </c>
      <c r="B61" s="3" t="s">
        <v>63</v>
      </c>
      <c r="C61" s="3" t="s">
        <v>75</v>
      </c>
      <c r="D61" s="3" t="s">
        <v>31</v>
      </c>
      <c r="E61" s="4">
        <v>91000</v>
      </c>
      <c r="F61" s="7">
        <f t="shared" si="0"/>
        <v>91</v>
      </c>
      <c r="G61" s="4">
        <v>9524.97</v>
      </c>
      <c r="H61" s="7">
        <f t="shared" si="1"/>
        <v>9.52497</v>
      </c>
      <c r="I61" s="7">
        <f t="shared" si="2"/>
        <v>10.467</v>
      </c>
    </row>
    <row r="62" spans="1:9" ht="51" outlineLevel="2">
      <c r="A62" s="2" t="s">
        <v>76</v>
      </c>
      <c r="B62" s="3" t="s">
        <v>63</v>
      </c>
      <c r="C62" s="3" t="s">
        <v>77</v>
      </c>
      <c r="D62" s="3" t="s">
        <v>7</v>
      </c>
      <c r="E62" s="4">
        <v>1480000</v>
      </c>
      <c r="F62" s="7">
        <f t="shared" si="0"/>
        <v>1480</v>
      </c>
      <c r="G62" s="4">
        <v>287770.82</v>
      </c>
      <c r="H62" s="7">
        <f t="shared" si="1"/>
        <v>287.77082</v>
      </c>
      <c r="I62" s="7">
        <f t="shared" si="2"/>
        <v>19.443974324324326</v>
      </c>
    </row>
    <row r="63" spans="1:9" ht="51" outlineLevel="3">
      <c r="A63" s="2" t="s">
        <v>30</v>
      </c>
      <c r="B63" s="3" t="s">
        <v>63</v>
      </c>
      <c r="C63" s="3" t="s">
        <v>77</v>
      </c>
      <c r="D63" s="3" t="s">
        <v>31</v>
      </c>
      <c r="E63" s="4">
        <v>1480000</v>
      </c>
      <c r="F63" s="7">
        <f t="shared" si="0"/>
        <v>1480</v>
      </c>
      <c r="G63" s="4">
        <v>287770.82</v>
      </c>
      <c r="H63" s="7">
        <f t="shared" si="1"/>
        <v>287.77082</v>
      </c>
      <c r="I63" s="7">
        <f t="shared" si="2"/>
        <v>19.443974324324326</v>
      </c>
    </row>
    <row r="64" spans="1:9" ht="89.25" outlineLevel="2">
      <c r="A64" s="2" t="s">
        <v>78</v>
      </c>
      <c r="B64" s="3" t="s">
        <v>63</v>
      </c>
      <c r="C64" s="3" t="s">
        <v>79</v>
      </c>
      <c r="D64" s="3" t="s">
        <v>7</v>
      </c>
      <c r="E64" s="4">
        <v>4000</v>
      </c>
      <c r="F64" s="7">
        <f t="shared" si="0"/>
        <v>4</v>
      </c>
      <c r="G64" s="4">
        <v>0</v>
      </c>
      <c r="H64" s="7">
        <f t="shared" si="1"/>
        <v>0</v>
      </c>
      <c r="I64" s="7">
        <f t="shared" si="2"/>
        <v>0</v>
      </c>
    </row>
    <row r="65" spans="1:9" ht="25.5" outlineLevel="3">
      <c r="A65" s="2" t="s">
        <v>14</v>
      </c>
      <c r="B65" s="3" t="s">
        <v>63</v>
      </c>
      <c r="C65" s="3" t="s">
        <v>79</v>
      </c>
      <c r="D65" s="3" t="s">
        <v>15</v>
      </c>
      <c r="E65" s="4">
        <v>4000</v>
      </c>
      <c r="F65" s="7">
        <f t="shared" si="0"/>
        <v>4</v>
      </c>
      <c r="G65" s="4">
        <v>0</v>
      </c>
      <c r="H65" s="7">
        <f t="shared" si="1"/>
        <v>0</v>
      </c>
      <c r="I65" s="7">
        <f t="shared" si="2"/>
        <v>0</v>
      </c>
    </row>
    <row r="66" spans="1:9" ht="63.75" outlineLevel="2">
      <c r="A66" s="2" t="s">
        <v>80</v>
      </c>
      <c r="B66" s="3" t="s">
        <v>63</v>
      </c>
      <c r="C66" s="3" t="s">
        <v>81</v>
      </c>
      <c r="D66" s="3" t="s">
        <v>7</v>
      </c>
      <c r="E66" s="4">
        <v>70000</v>
      </c>
      <c r="F66" s="7">
        <f t="shared" si="0"/>
        <v>70</v>
      </c>
      <c r="G66" s="4">
        <v>0</v>
      </c>
      <c r="H66" s="7">
        <f t="shared" si="1"/>
        <v>0</v>
      </c>
      <c r="I66" s="7">
        <f t="shared" si="2"/>
        <v>0</v>
      </c>
    </row>
    <row r="67" spans="1:9" ht="25.5" outlineLevel="3">
      <c r="A67" s="2" t="s">
        <v>14</v>
      </c>
      <c r="B67" s="3" t="s">
        <v>63</v>
      </c>
      <c r="C67" s="3" t="s">
        <v>81</v>
      </c>
      <c r="D67" s="3" t="s">
        <v>15</v>
      </c>
      <c r="E67" s="4">
        <v>70000</v>
      </c>
      <c r="F67" s="7">
        <f t="shared" si="0"/>
        <v>70</v>
      </c>
      <c r="G67" s="4">
        <v>0</v>
      </c>
      <c r="H67" s="7">
        <f t="shared" si="1"/>
        <v>0</v>
      </c>
      <c r="I67" s="7">
        <f t="shared" si="2"/>
        <v>0</v>
      </c>
    </row>
    <row r="68" spans="1:9" ht="63.75" outlineLevel="2">
      <c r="A68" s="2" t="s">
        <v>82</v>
      </c>
      <c r="B68" s="3" t="s">
        <v>63</v>
      </c>
      <c r="C68" s="3" t="s">
        <v>83</v>
      </c>
      <c r="D68" s="3" t="s">
        <v>7</v>
      </c>
      <c r="E68" s="4">
        <v>2094943.36</v>
      </c>
      <c r="F68" s="7">
        <f t="shared" si="0"/>
        <v>2094.94336</v>
      </c>
      <c r="G68" s="4">
        <v>170732.41</v>
      </c>
      <c r="H68" s="7">
        <f t="shared" si="1"/>
        <v>170.73241000000002</v>
      </c>
      <c r="I68" s="7">
        <f t="shared" si="2"/>
        <v>8.14973871179028</v>
      </c>
    </row>
    <row r="69" spans="1:9" ht="25.5" outlineLevel="3">
      <c r="A69" s="2" t="s">
        <v>14</v>
      </c>
      <c r="B69" s="3" t="s">
        <v>63</v>
      </c>
      <c r="C69" s="3" t="s">
        <v>83</v>
      </c>
      <c r="D69" s="3" t="s">
        <v>15</v>
      </c>
      <c r="E69" s="4">
        <v>2094943.36</v>
      </c>
      <c r="F69" s="7">
        <f t="shared" si="0"/>
        <v>2094.94336</v>
      </c>
      <c r="G69" s="4">
        <v>170732.41</v>
      </c>
      <c r="H69" s="7">
        <f t="shared" si="1"/>
        <v>170.73241000000002</v>
      </c>
      <c r="I69" s="7">
        <f t="shared" si="2"/>
        <v>8.14973871179028</v>
      </c>
    </row>
    <row r="70" spans="1:9" ht="12.75" outlineLevel="2">
      <c r="A70" s="2" t="s">
        <v>84</v>
      </c>
      <c r="B70" s="3" t="s">
        <v>63</v>
      </c>
      <c r="C70" s="3" t="s">
        <v>85</v>
      </c>
      <c r="D70" s="3" t="s">
        <v>7</v>
      </c>
      <c r="E70" s="4">
        <v>10000</v>
      </c>
      <c r="F70" s="7">
        <f t="shared" si="0"/>
        <v>10</v>
      </c>
      <c r="G70" s="4">
        <v>0</v>
      </c>
      <c r="H70" s="7">
        <f t="shared" si="1"/>
        <v>0</v>
      </c>
      <c r="I70" s="7">
        <f t="shared" si="2"/>
        <v>0</v>
      </c>
    </row>
    <row r="71" spans="1:9" ht="25.5" outlineLevel="3">
      <c r="A71" s="2" t="s">
        <v>14</v>
      </c>
      <c r="B71" s="3" t="s">
        <v>63</v>
      </c>
      <c r="C71" s="3" t="s">
        <v>85</v>
      </c>
      <c r="D71" s="3" t="s">
        <v>15</v>
      </c>
      <c r="E71" s="4">
        <v>10000</v>
      </c>
      <c r="F71" s="7">
        <f t="shared" si="0"/>
        <v>10</v>
      </c>
      <c r="G71" s="4">
        <v>0</v>
      </c>
      <c r="H71" s="7">
        <f t="shared" si="1"/>
        <v>0</v>
      </c>
      <c r="I71" s="7">
        <f t="shared" si="2"/>
        <v>0</v>
      </c>
    </row>
    <row r="72" spans="1:9" ht="12.75">
      <c r="A72" s="2" t="s">
        <v>86</v>
      </c>
      <c r="B72" s="3" t="s">
        <v>87</v>
      </c>
      <c r="C72" s="3" t="s">
        <v>9</v>
      </c>
      <c r="D72" s="3" t="s">
        <v>7</v>
      </c>
      <c r="E72" s="4">
        <v>891700</v>
      </c>
      <c r="F72" s="7">
        <f aca="true" t="shared" si="3" ref="F72:F131">E72/1000</f>
        <v>891.7</v>
      </c>
      <c r="G72" s="4">
        <v>213750</v>
      </c>
      <c r="H72" s="7">
        <f aca="true" t="shared" si="4" ref="H72:H131">G72/1000</f>
        <v>213.75</v>
      </c>
      <c r="I72" s="7">
        <f aca="true" t="shared" si="5" ref="I72:I131">H72/F72*100</f>
        <v>23.971066502186833</v>
      </c>
    </row>
    <row r="73" spans="1:9" ht="25.5" outlineLevel="1">
      <c r="A73" s="2" t="s">
        <v>88</v>
      </c>
      <c r="B73" s="3" t="s">
        <v>89</v>
      </c>
      <c r="C73" s="3" t="s">
        <v>9</v>
      </c>
      <c r="D73" s="3" t="s">
        <v>7</v>
      </c>
      <c r="E73" s="4">
        <v>851700</v>
      </c>
      <c r="F73" s="7">
        <f t="shared" si="3"/>
        <v>851.7</v>
      </c>
      <c r="G73" s="4">
        <v>213000</v>
      </c>
      <c r="H73" s="7">
        <f t="shared" si="4"/>
        <v>213</v>
      </c>
      <c r="I73" s="7">
        <f t="shared" si="5"/>
        <v>25.00880591757661</v>
      </c>
    </row>
    <row r="74" spans="1:9" ht="38.25" outlineLevel="2">
      <c r="A74" s="2" t="s">
        <v>90</v>
      </c>
      <c r="B74" s="3" t="s">
        <v>89</v>
      </c>
      <c r="C74" s="3" t="s">
        <v>91</v>
      </c>
      <c r="D74" s="3" t="s">
        <v>7</v>
      </c>
      <c r="E74" s="4">
        <v>851700</v>
      </c>
      <c r="F74" s="7">
        <f t="shared" si="3"/>
        <v>851.7</v>
      </c>
      <c r="G74" s="4">
        <v>213000</v>
      </c>
      <c r="H74" s="7">
        <f t="shared" si="4"/>
        <v>213</v>
      </c>
      <c r="I74" s="7">
        <f t="shared" si="5"/>
        <v>25.00880591757661</v>
      </c>
    </row>
    <row r="75" spans="1:9" ht="63.75" outlineLevel="3">
      <c r="A75" s="2" t="s">
        <v>28</v>
      </c>
      <c r="B75" s="3" t="s">
        <v>89</v>
      </c>
      <c r="C75" s="3" t="s">
        <v>91</v>
      </c>
      <c r="D75" s="3" t="s">
        <v>29</v>
      </c>
      <c r="E75" s="4">
        <v>851700</v>
      </c>
      <c r="F75" s="7">
        <f t="shared" si="3"/>
        <v>851.7</v>
      </c>
      <c r="G75" s="4">
        <v>213000</v>
      </c>
      <c r="H75" s="7">
        <f t="shared" si="4"/>
        <v>213</v>
      </c>
      <c r="I75" s="7">
        <f t="shared" si="5"/>
        <v>25.00880591757661</v>
      </c>
    </row>
    <row r="76" spans="1:9" ht="25.5" outlineLevel="1">
      <c r="A76" s="2" t="s">
        <v>92</v>
      </c>
      <c r="B76" s="3" t="s">
        <v>93</v>
      </c>
      <c r="C76" s="3" t="s">
        <v>9</v>
      </c>
      <c r="D76" s="3" t="s">
        <v>7</v>
      </c>
      <c r="E76" s="4">
        <v>40000</v>
      </c>
      <c r="F76" s="7">
        <f t="shared" si="3"/>
        <v>40</v>
      </c>
      <c r="G76" s="4">
        <v>750</v>
      </c>
      <c r="H76" s="7">
        <f t="shared" si="4"/>
        <v>0.75</v>
      </c>
      <c r="I76" s="7">
        <f t="shared" si="5"/>
        <v>1.875</v>
      </c>
    </row>
    <row r="77" spans="1:9" ht="102" outlineLevel="2">
      <c r="A77" s="2" t="s">
        <v>94</v>
      </c>
      <c r="B77" s="3" t="s">
        <v>93</v>
      </c>
      <c r="C77" s="3" t="s">
        <v>95</v>
      </c>
      <c r="D77" s="3" t="s">
        <v>7</v>
      </c>
      <c r="E77" s="4">
        <v>40000</v>
      </c>
      <c r="F77" s="7">
        <f t="shared" si="3"/>
        <v>40</v>
      </c>
      <c r="G77" s="4">
        <v>750</v>
      </c>
      <c r="H77" s="7">
        <f t="shared" si="4"/>
        <v>0.75</v>
      </c>
      <c r="I77" s="7">
        <f t="shared" si="5"/>
        <v>1.875</v>
      </c>
    </row>
    <row r="78" spans="1:9" ht="25.5" outlineLevel="3">
      <c r="A78" s="2" t="s">
        <v>14</v>
      </c>
      <c r="B78" s="3" t="s">
        <v>93</v>
      </c>
      <c r="C78" s="3" t="s">
        <v>95</v>
      </c>
      <c r="D78" s="3" t="s">
        <v>15</v>
      </c>
      <c r="E78" s="4">
        <v>40000</v>
      </c>
      <c r="F78" s="7">
        <f t="shared" si="3"/>
        <v>40</v>
      </c>
      <c r="G78" s="4">
        <v>750</v>
      </c>
      <c r="H78" s="7">
        <f t="shared" si="4"/>
        <v>0.75</v>
      </c>
      <c r="I78" s="7">
        <f t="shared" si="5"/>
        <v>1.875</v>
      </c>
    </row>
    <row r="79" spans="1:9" ht="25.5">
      <c r="A79" s="2" t="s">
        <v>96</v>
      </c>
      <c r="B79" s="3" t="s">
        <v>97</v>
      </c>
      <c r="C79" s="3" t="s">
        <v>9</v>
      </c>
      <c r="D79" s="3" t="s">
        <v>7</v>
      </c>
      <c r="E79" s="4">
        <v>1461000</v>
      </c>
      <c r="F79" s="7">
        <f t="shared" si="3"/>
        <v>1461</v>
      </c>
      <c r="G79" s="4">
        <v>225962.78</v>
      </c>
      <c r="H79" s="7">
        <f t="shared" si="4"/>
        <v>225.96278</v>
      </c>
      <c r="I79" s="7">
        <f t="shared" si="5"/>
        <v>15.466309377138945</v>
      </c>
    </row>
    <row r="80" spans="1:9" ht="51" outlineLevel="1">
      <c r="A80" s="2" t="s">
        <v>98</v>
      </c>
      <c r="B80" s="3" t="s">
        <v>99</v>
      </c>
      <c r="C80" s="3" t="s">
        <v>9</v>
      </c>
      <c r="D80" s="3" t="s">
        <v>7</v>
      </c>
      <c r="E80" s="4">
        <v>1461000</v>
      </c>
      <c r="F80" s="7">
        <f t="shared" si="3"/>
        <v>1461</v>
      </c>
      <c r="G80" s="4">
        <v>225962.78</v>
      </c>
      <c r="H80" s="7">
        <f t="shared" si="4"/>
        <v>225.96278</v>
      </c>
      <c r="I80" s="7">
        <f t="shared" si="5"/>
        <v>15.466309377138945</v>
      </c>
    </row>
    <row r="81" spans="1:9" ht="51" outlineLevel="2">
      <c r="A81" s="2" t="s">
        <v>100</v>
      </c>
      <c r="B81" s="3" t="s">
        <v>99</v>
      </c>
      <c r="C81" s="3" t="s">
        <v>101</v>
      </c>
      <c r="D81" s="3" t="s">
        <v>7</v>
      </c>
      <c r="E81" s="4">
        <v>58500</v>
      </c>
      <c r="F81" s="7">
        <f t="shared" si="3"/>
        <v>58.5</v>
      </c>
      <c r="G81" s="4">
        <v>0</v>
      </c>
      <c r="H81" s="7">
        <f t="shared" si="4"/>
        <v>0</v>
      </c>
      <c r="I81" s="7">
        <f t="shared" si="5"/>
        <v>0</v>
      </c>
    </row>
    <row r="82" spans="1:9" ht="25.5" outlineLevel="3">
      <c r="A82" s="2" t="s">
        <v>14</v>
      </c>
      <c r="B82" s="3" t="s">
        <v>99</v>
      </c>
      <c r="C82" s="3" t="s">
        <v>101</v>
      </c>
      <c r="D82" s="3" t="s">
        <v>15</v>
      </c>
      <c r="E82" s="4">
        <v>58500</v>
      </c>
      <c r="F82" s="7">
        <f t="shared" si="3"/>
        <v>58.5</v>
      </c>
      <c r="G82" s="4">
        <v>0</v>
      </c>
      <c r="H82" s="7">
        <f t="shared" si="4"/>
        <v>0</v>
      </c>
      <c r="I82" s="7">
        <f t="shared" si="5"/>
        <v>0</v>
      </c>
    </row>
    <row r="83" spans="1:9" ht="51" outlineLevel="2">
      <c r="A83" s="2" t="s">
        <v>102</v>
      </c>
      <c r="B83" s="3" t="s">
        <v>99</v>
      </c>
      <c r="C83" s="3" t="s">
        <v>103</v>
      </c>
      <c r="D83" s="3" t="s">
        <v>7</v>
      </c>
      <c r="E83" s="4">
        <v>980000</v>
      </c>
      <c r="F83" s="7">
        <f t="shared" si="3"/>
        <v>980</v>
      </c>
      <c r="G83" s="4">
        <v>97780.86</v>
      </c>
      <c r="H83" s="7">
        <f t="shared" si="4"/>
        <v>97.78086</v>
      </c>
      <c r="I83" s="7">
        <f t="shared" si="5"/>
        <v>9.977638775510204</v>
      </c>
    </row>
    <row r="84" spans="1:9" ht="25.5" outlineLevel="3">
      <c r="A84" s="2" t="s">
        <v>14</v>
      </c>
      <c r="B84" s="3" t="s">
        <v>99</v>
      </c>
      <c r="C84" s="3" t="s">
        <v>103</v>
      </c>
      <c r="D84" s="3" t="s">
        <v>15</v>
      </c>
      <c r="E84" s="4">
        <v>980000</v>
      </c>
      <c r="F84" s="7">
        <f t="shared" si="3"/>
        <v>980</v>
      </c>
      <c r="G84" s="4">
        <v>97780.86</v>
      </c>
      <c r="H84" s="7">
        <f t="shared" si="4"/>
        <v>97.78086</v>
      </c>
      <c r="I84" s="7">
        <f t="shared" si="5"/>
        <v>9.977638775510204</v>
      </c>
    </row>
    <row r="85" spans="1:9" ht="153" outlineLevel="2">
      <c r="A85" s="2" t="s">
        <v>104</v>
      </c>
      <c r="B85" s="3" t="s">
        <v>99</v>
      </c>
      <c r="C85" s="3" t="s">
        <v>105</v>
      </c>
      <c r="D85" s="3" t="s">
        <v>7</v>
      </c>
      <c r="E85" s="4">
        <v>22500</v>
      </c>
      <c r="F85" s="7">
        <f t="shared" si="3"/>
        <v>22.5</v>
      </c>
      <c r="G85" s="4">
        <v>0</v>
      </c>
      <c r="H85" s="7">
        <f t="shared" si="4"/>
        <v>0</v>
      </c>
      <c r="I85" s="7">
        <f t="shared" si="5"/>
        <v>0</v>
      </c>
    </row>
    <row r="86" spans="1:9" ht="25.5" outlineLevel="3">
      <c r="A86" s="2" t="s">
        <v>14</v>
      </c>
      <c r="B86" s="3" t="s">
        <v>99</v>
      </c>
      <c r="C86" s="3" t="s">
        <v>105</v>
      </c>
      <c r="D86" s="3" t="s">
        <v>15</v>
      </c>
      <c r="E86" s="4">
        <v>22500</v>
      </c>
      <c r="F86" s="7">
        <f t="shared" si="3"/>
        <v>22.5</v>
      </c>
      <c r="G86" s="4">
        <v>0</v>
      </c>
      <c r="H86" s="7">
        <f t="shared" si="4"/>
        <v>0</v>
      </c>
      <c r="I86" s="7">
        <f t="shared" si="5"/>
        <v>0</v>
      </c>
    </row>
    <row r="87" spans="1:9" ht="89.25" outlineLevel="2">
      <c r="A87" s="2" t="s">
        <v>106</v>
      </c>
      <c r="B87" s="3" t="s">
        <v>99</v>
      </c>
      <c r="C87" s="3" t="s">
        <v>107</v>
      </c>
      <c r="D87" s="3" t="s">
        <v>7</v>
      </c>
      <c r="E87" s="4">
        <v>400000</v>
      </c>
      <c r="F87" s="7">
        <f t="shared" si="3"/>
        <v>400</v>
      </c>
      <c r="G87" s="4">
        <v>128181.92</v>
      </c>
      <c r="H87" s="7">
        <f t="shared" si="4"/>
        <v>128.18192</v>
      </c>
      <c r="I87" s="7">
        <f t="shared" si="5"/>
        <v>32.04548</v>
      </c>
    </row>
    <row r="88" spans="1:9" ht="25.5" outlineLevel="3">
      <c r="A88" s="2" t="s">
        <v>14</v>
      </c>
      <c r="B88" s="3" t="s">
        <v>99</v>
      </c>
      <c r="C88" s="3" t="s">
        <v>107</v>
      </c>
      <c r="D88" s="3" t="s">
        <v>15</v>
      </c>
      <c r="E88" s="4">
        <v>400000</v>
      </c>
      <c r="F88" s="7">
        <f t="shared" si="3"/>
        <v>400</v>
      </c>
      <c r="G88" s="4">
        <v>128181.92</v>
      </c>
      <c r="H88" s="7">
        <f t="shared" si="4"/>
        <v>128.18192</v>
      </c>
      <c r="I88" s="7">
        <f t="shared" si="5"/>
        <v>32.04548</v>
      </c>
    </row>
    <row r="89" spans="1:9" ht="12.75">
      <c r="A89" s="2" t="s">
        <v>108</v>
      </c>
      <c r="B89" s="3" t="s">
        <v>109</v>
      </c>
      <c r="C89" s="3" t="s">
        <v>9</v>
      </c>
      <c r="D89" s="3" t="s">
        <v>7</v>
      </c>
      <c r="E89" s="4">
        <v>27770883</v>
      </c>
      <c r="F89" s="7">
        <f t="shared" si="3"/>
        <v>27770.883</v>
      </c>
      <c r="G89" s="4">
        <v>3079657</v>
      </c>
      <c r="H89" s="7">
        <f t="shared" si="4"/>
        <v>3079.657</v>
      </c>
      <c r="I89" s="7">
        <f t="shared" si="5"/>
        <v>11.089517751380106</v>
      </c>
    </row>
    <row r="90" spans="1:9" ht="12.75" outlineLevel="1">
      <c r="A90" s="2" t="s">
        <v>110</v>
      </c>
      <c r="B90" s="3" t="s">
        <v>111</v>
      </c>
      <c r="C90" s="3" t="s">
        <v>9</v>
      </c>
      <c r="D90" s="3" t="s">
        <v>7</v>
      </c>
      <c r="E90" s="4">
        <v>200000</v>
      </c>
      <c r="F90" s="7">
        <f t="shared" si="3"/>
        <v>200</v>
      </c>
      <c r="G90" s="4">
        <v>0</v>
      </c>
      <c r="H90" s="7">
        <f t="shared" si="4"/>
        <v>0</v>
      </c>
      <c r="I90" s="7">
        <f t="shared" si="5"/>
        <v>0</v>
      </c>
    </row>
    <row r="91" spans="1:9" ht="38.25" outlineLevel="2">
      <c r="A91" s="2" t="s">
        <v>112</v>
      </c>
      <c r="B91" s="3" t="s">
        <v>111</v>
      </c>
      <c r="C91" s="3" t="s">
        <v>113</v>
      </c>
      <c r="D91" s="3" t="s">
        <v>7</v>
      </c>
      <c r="E91" s="4">
        <v>200000</v>
      </c>
      <c r="F91" s="7">
        <f t="shared" si="3"/>
        <v>200</v>
      </c>
      <c r="G91" s="4">
        <v>0</v>
      </c>
      <c r="H91" s="7">
        <f t="shared" si="4"/>
        <v>0</v>
      </c>
      <c r="I91" s="7">
        <f t="shared" si="5"/>
        <v>0</v>
      </c>
    </row>
    <row r="92" spans="1:9" ht="12.75" outlineLevel="3">
      <c r="A92" s="2" t="s">
        <v>114</v>
      </c>
      <c r="B92" s="3" t="s">
        <v>111</v>
      </c>
      <c r="C92" s="3" t="s">
        <v>113</v>
      </c>
      <c r="D92" s="3" t="s">
        <v>115</v>
      </c>
      <c r="E92" s="4">
        <v>200000</v>
      </c>
      <c r="F92" s="7">
        <f t="shared" si="3"/>
        <v>200</v>
      </c>
      <c r="G92" s="4">
        <v>0</v>
      </c>
      <c r="H92" s="7">
        <f t="shared" si="4"/>
        <v>0</v>
      </c>
      <c r="I92" s="7">
        <f t="shared" si="5"/>
        <v>0</v>
      </c>
    </row>
    <row r="93" spans="1:9" ht="12.75" outlineLevel="1">
      <c r="A93" s="2" t="s">
        <v>116</v>
      </c>
      <c r="B93" s="3" t="s">
        <v>117</v>
      </c>
      <c r="C93" s="3" t="s">
        <v>9</v>
      </c>
      <c r="D93" s="3" t="s">
        <v>7</v>
      </c>
      <c r="E93" s="4">
        <v>1152400</v>
      </c>
      <c r="F93" s="7">
        <f t="shared" si="3"/>
        <v>1152.4</v>
      </c>
      <c r="G93" s="4">
        <v>72082</v>
      </c>
      <c r="H93" s="7">
        <f t="shared" si="4"/>
        <v>72.082</v>
      </c>
      <c r="I93" s="7">
        <f t="shared" si="5"/>
        <v>6.254946199236374</v>
      </c>
    </row>
    <row r="94" spans="1:9" ht="153" outlineLevel="2">
      <c r="A94" s="2" t="s">
        <v>118</v>
      </c>
      <c r="B94" s="3" t="s">
        <v>117</v>
      </c>
      <c r="C94" s="3" t="s">
        <v>119</v>
      </c>
      <c r="D94" s="3" t="s">
        <v>7</v>
      </c>
      <c r="E94" s="4">
        <v>464000</v>
      </c>
      <c r="F94" s="7">
        <f t="shared" si="3"/>
        <v>464</v>
      </c>
      <c r="G94" s="4">
        <v>66909</v>
      </c>
      <c r="H94" s="7">
        <f t="shared" si="4"/>
        <v>66.909</v>
      </c>
      <c r="I94" s="7">
        <f t="shared" si="5"/>
        <v>14.420043103448277</v>
      </c>
    </row>
    <row r="95" spans="1:9" ht="12.75" outlineLevel="3">
      <c r="A95" s="2" t="s">
        <v>114</v>
      </c>
      <c r="B95" s="3" t="s">
        <v>117</v>
      </c>
      <c r="C95" s="3" t="s">
        <v>119</v>
      </c>
      <c r="D95" s="3" t="s">
        <v>115</v>
      </c>
      <c r="E95" s="4">
        <v>464000</v>
      </c>
      <c r="F95" s="7">
        <f t="shared" si="3"/>
        <v>464</v>
      </c>
      <c r="G95" s="4">
        <v>66909</v>
      </c>
      <c r="H95" s="7">
        <f t="shared" si="4"/>
        <v>66.909</v>
      </c>
      <c r="I95" s="7">
        <f t="shared" si="5"/>
        <v>14.420043103448277</v>
      </c>
    </row>
    <row r="96" spans="1:9" ht="229.5" outlineLevel="2">
      <c r="A96" s="2" t="s">
        <v>120</v>
      </c>
      <c r="B96" s="3" t="s">
        <v>117</v>
      </c>
      <c r="C96" s="3" t="s">
        <v>121</v>
      </c>
      <c r="D96" s="3" t="s">
        <v>7</v>
      </c>
      <c r="E96" s="4">
        <v>6000</v>
      </c>
      <c r="F96" s="7">
        <f t="shared" si="3"/>
        <v>6</v>
      </c>
      <c r="G96" s="4">
        <v>0</v>
      </c>
      <c r="H96" s="7">
        <f t="shared" si="4"/>
        <v>0</v>
      </c>
      <c r="I96" s="7">
        <f t="shared" si="5"/>
        <v>0</v>
      </c>
    </row>
    <row r="97" spans="1:9" ht="12.75" outlineLevel="3">
      <c r="A97" s="2" t="s">
        <v>114</v>
      </c>
      <c r="B97" s="3" t="s">
        <v>117</v>
      </c>
      <c r="C97" s="3" t="s">
        <v>121</v>
      </c>
      <c r="D97" s="3" t="s">
        <v>115</v>
      </c>
      <c r="E97" s="4">
        <v>6000</v>
      </c>
      <c r="F97" s="7">
        <f t="shared" si="3"/>
        <v>6</v>
      </c>
      <c r="G97" s="4">
        <v>0</v>
      </c>
      <c r="H97" s="7">
        <f t="shared" si="4"/>
        <v>0</v>
      </c>
      <c r="I97" s="7">
        <f t="shared" si="5"/>
        <v>0</v>
      </c>
    </row>
    <row r="98" spans="1:9" ht="191.25" outlineLevel="2">
      <c r="A98" s="2" t="s">
        <v>122</v>
      </c>
      <c r="B98" s="3" t="s">
        <v>117</v>
      </c>
      <c r="C98" s="3" t="s">
        <v>123</v>
      </c>
      <c r="D98" s="3" t="s">
        <v>7</v>
      </c>
      <c r="E98" s="4">
        <v>3000</v>
      </c>
      <c r="F98" s="7">
        <f t="shared" si="3"/>
        <v>3</v>
      </c>
      <c r="G98" s="4">
        <v>0</v>
      </c>
      <c r="H98" s="7">
        <f t="shared" si="4"/>
        <v>0</v>
      </c>
      <c r="I98" s="7">
        <f t="shared" si="5"/>
        <v>0</v>
      </c>
    </row>
    <row r="99" spans="1:9" ht="12.75" outlineLevel="3">
      <c r="A99" s="2" t="s">
        <v>114</v>
      </c>
      <c r="B99" s="3" t="s">
        <v>117</v>
      </c>
      <c r="C99" s="3" t="s">
        <v>123</v>
      </c>
      <c r="D99" s="3" t="s">
        <v>115</v>
      </c>
      <c r="E99" s="4">
        <v>3000</v>
      </c>
      <c r="F99" s="7">
        <f t="shared" si="3"/>
        <v>3</v>
      </c>
      <c r="G99" s="4">
        <v>0</v>
      </c>
      <c r="H99" s="7">
        <f t="shared" si="4"/>
        <v>0</v>
      </c>
      <c r="I99" s="7">
        <f t="shared" si="5"/>
        <v>0</v>
      </c>
    </row>
    <row r="100" spans="1:9" ht="51" outlineLevel="2">
      <c r="A100" s="2" t="s">
        <v>124</v>
      </c>
      <c r="B100" s="3" t="s">
        <v>117</v>
      </c>
      <c r="C100" s="3" t="s">
        <v>125</v>
      </c>
      <c r="D100" s="3" t="s">
        <v>7</v>
      </c>
      <c r="E100" s="4">
        <v>568400</v>
      </c>
      <c r="F100" s="7">
        <f t="shared" si="3"/>
        <v>568.4</v>
      </c>
      <c r="G100" s="4">
        <v>0</v>
      </c>
      <c r="H100" s="7">
        <f t="shared" si="4"/>
        <v>0</v>
      </c>
      <c r="I100" s="7">
        <f t="shared" si="5"/>
        <v>0</v>
      </c>
    </row>
    <row r="101" spans="1:9" ht="51" outlineLevel="3">
      <c r="A101" s="2" t="s">
        <v>30</v>
      </c>
      <c r="B101" s="3" t="s">
        <v>117</v>
      </c>
      <c r="C101" s="3" t="s">
        <v>125</v>
      </c>
      <c r="D101" s="3" t="s">
        <v>31</v>
      </c>
      <c r="E101" s="4">
        <v>568400</v>
      </c>
      <c r="F101" s="7">
        <f t="shared" si="3"/>
        <v>568.4</v>
      </c>
      <c r="G101" s="4">
        <v>0</v>
      </c>
      <c r="H101" s="7">
        <f t="shared" si="4"/>
        <v>0</v>
      </c>
      <c r="I101" s="7">
        <f t="shared" si="5"/>
        <v>0</v>
      </c>
    </row>
    <row r="102" spans="1:9" ht="51" outlineLevel="2">
      <c r="A102" s="2" t="s">
        <v>126</v>
      </c>
      <c r="B102" s="3" t="s">
        <v>117</v>
      </c>
      <c r="C102" s="3" t="s">
        <v>127</v>
      </c>
      <c r="D102" s="3" t="s">
        <v>7</v>
      </c>
      <c r="E102" s="4">
        <v>26000</v>
      </c>
      <c r="F102" s="7">
        <f t="shared" si="3"/>
        <v>26</v>
      </c>
      <c r="G102" s="4">
        <v>3616</v>
      </c>
      <c r="H102" s="7">
        <f t="shared" si="4"/>
        <v>3.616</v>
      </c>
      <c r="I102" s="7">
        <f t="shared" si="5"/>
        <v>13.907692307692306</v>
      </c>
    </row>
    <row r="103" spans="1:9" ht="12.75" outlineLevel="3">
      <c r="A103" s="2" t="s">
        <v>114</v>
      </c>
      <c r="B103" s="3" t="s">
        <v>117</v>
      </c>
      <c r="C103" s="3" t="s">
        <v>127</v>
      </c>
      <c r="D103" s="3" t="s">
        <v>115</v>
      </c>
      <c r="E103" s="4">
        <v>26000</v>
      </c>
      <c r="F103" s="7">
        <f t="shared" si="3"/>
        <v>26</v>
      </c>
      <c r="G103" s="4">
        <v>3616</v>
      </c>
      <c r="H103" s="7">
        <f t="shared" si="4"/>
        <v>3.616</v>
      </c>
      <c r="I103" s="7">
        <f t="shared" si="5"/>
        <v>13.907692307692306</v>
      </c>
    </row>
    <row r="104" spans="1:9" ht="127.5" outlineLevel="2">
      <c r="A104" s="2" t="s">
        <v>128</v>
      </c>
      <c r="B104" s="3" t="s">
        <v>117</v>
      </c>
      <c r="C104" s="3" t="s">
        <v>129</v>
      </c>
      <c r="D104" s="3" t="s">
        <v>7</v>
      </c>
      <c r="E104" s="4">
        <v>25000</v>
      </c>
      <c r="F104" s="7">
        <f t="shared" si="3"/>
        <v>25</v>
      </c>
      <c r="G104" s="4">
        <v>1557</v>
      </c>
      <c r="H104" s="7">
        <f t="shared" si="4"/>
        <v>1.557</v>
      </c>
      <c r="I104" s="7">
        <f t="shared" si="5"/>
        <v>6.228</v>
      </c>
    </row>
    <row r="105" spans="1:9" ht="12.75" outlineLevel="3">
      <c r="A105" s="2" t="s">
        <v>60</v>
      </c>
      <c r="B105" s="3" t="s">
        <v>117</v>
      </c>
      <c r="C105" s="3" t="s">
        <v>129</v>
      </c>
      <c r="D105" s="3" t="s">
        <v>61</v>
      </c>
      <c r="E105" s="4">
        <v>25000</v>
      </c>
      <c r="F105" s="7">
        <f t="shared" si="3"/>
        <v>25</v>
      </c>
      <c r="G105" s="4">
        <v>1557</v>
      </c>
      <c r="H105" s="7">
        <f t="shared" si="4"/>
        <v>1.557</v>
      </c>
      <c r="I105" s="7">
        <f t="shared" si="5"/>
        <v>6.228</v>
      </c>
    </row>
    <row r="106" spans="1:9" ht="63.75" outlineLevel="2">
      <c r="A106" s="2" t="s">
        <v>130</v>
      </c>
      <c r="B106" s="3" t="s">
        <v>117</v>
      </c>
      <c r="C106" s="3" t="s">
        <v>131</v>
      </c>
      <c r="D106" s="3" t="s">
        <v>7</v>
      </c>
      <c r="E106" s="4">
        <v>60000</v>
      </c>
      <c r="F106" s="7">
        <f t="shared" si="3"/>
        <v>60</v>
      </c>
      <c r="G106" s="4">
        <v>0</v>
      </c>
      <c r="H106" s="7">
        <f t="shared" si="4"/>
        <v>0</v>
      </c>
      <c r="I106" s="7">
        <f t="shared" si="5"/>
        <v>0</v>
      </c>
    </row>
    <row r="107" spans="1:9" ht="12.75" outlineLevel="3">
      <c r="A107" s="2" t="s">
        <v>114</v>
      </c>
      <c r="B107" s="3" t="s">
        <v>117</v>
      </c>
      <c r="C107" s="3" t="s">
        <v>131</v>
      </c>
      <c r="D107" s="3" t="s">
        <v>115</v>
      </c>
      <c r="E107" s="4">
        <v>60000</v>
      </c>
      <c r="F107" s="7">
        <f t="shared" si="3"/>
        <v>60</v>
      </c>
      <c r="G107" s="4">
        <v>0</v>
      </c>
      <c r="H107" s="7">
        <f t="shared" si="4"/>
        <v>0</v>
      </c>
      <c r="I107" s="7">
        <f t="shared" si="5"/>
        <v>0</v>
      </c>
    </row>
    <row r="108" spans="1:9" ht="12.75" outlineLevel="1">
      <c r="A108" s="2" t="s">
        <v>132</v>
      </c>
      <c r="B108" s="3" t="s">
        <v>133</v>
      </c>
      <c r="C108" s="3" t="s">
        <v>9</v>
      </c>
      <c r="D108" s="3" t="s">
        <v>7</v>
      </c>
      <c r="E108" s="4">
        <v>1001433</v>
      </c>
      <c r="F108" s="7">
        <f t="shared" si="3"/>
        <v>1001.433</v>
      </c>
      <c r="G108" s="4">
        <v>278500</v>
      </c>
      <c r="H108" s="7">
        <f t="shared" si="4"/>
        <v>278.5</v>
      </c>
      <c r="I108" s="7">
        <f t="shared" si="5"/>
        <v>27.81014805783312</v>
      </c>
    </row>
    <row r="109" spans="1:9" ht="38.25" outlineLevel="2">
      <c r="A109" s="2" t="s">
        <v>134</v>
      </c>
      <c r="B109" s="3" t="s">
        <v>133</v>
      </c>
      <c r="C109" s="3" t="s">
        <v>135</v>
      </c>
      <c r="D109" s="3" t="s">
        <v>7</v>
      </c>
      <c r="E109" s="4">
        <v>1001433</v>
      </c>
      <c r="F109" s="7">
        <f t="shared" si="3"/>
        <v>1001.433</v>
      </c>
      <c r="G109" s="4">
        <v>278500</v>
      </c>
      <c r="H109" s="7">
        <f t="shared" si="4"/>
        <v>278.5</v>
      </c>
      <c r="I109" s="7">
        <f t="shared" si="5"/>
        <v>27.81014805783312</v>
      </c>
    </row>
    <row r="110" spans="1:9" ht="12.75" outlineLevel="3">
      <c r="A110" s="2" t="s">
        <v>114</v>
      </c>
      <c r="B110" s="3" t="s">
        <v>133</v>
      </c>
      <c r="C110" s="3" t="s">
        <v>135</v>
      </c>
      <c r="D110" s="3" t="s">
        <v>115</v>
      </c>
      <c r="E110" s="4">
        <v>1001433</v>
      </c>
      <c r="F110" s="7">
        <f t="shared" si="3"/>
        <v>1001.433</v>
      </c>
      <c r="G110" s="4">
        <v>278500</v>
      </c>
      <c r="H110" s="7">
        <f t="shared" si="4"/>
        <v>278.5</v>
      </c>
      <c r="I110" s="7">
        <f t="shared" si="5"/>
        <v>27.81014805783312</v>
      </c>
    </row>
    <row r="111" spans="1:9" ht="12.75" outlineLevel="1">
      <c r="A111" s="2" t="s">
        <v>136</v>
      </c>
      <c r="B111" s="3" t="s">
        <v>137</v>
      </c>
      <c r="C111" s="3" t="s">
        <v>9</v>
      </c>
      <c r="D111" s="3" t="s">
        <v>7</v>
      </c>
      <c r="E111" s="4">
        <v>24037600</v>
      </c>
      <c r="F111" s="7">
        <f t="shared" si="3"/>
        <v>24037.6</v>
      </c>
      <c r="G111" s="4">
        <v>2729075</v>
      </c>
      <c r="H111" s="7">
        <f t="shared" si="4"/>
        <v>2729.075</v>
      </c>
      <c r="I111" s="7">
        <f t="shared" si="5"/>
        <v>11.353358904383134</v>
      </c>
    </row>
    <row r="112" spans="1:9" ht="38.25" outlineLevel="2">
      <c r="A112" s="2" t="s">
        <v>138</v>
      </c>
      <c r="B112" s="3" t="s">
        <v>137</v>
      </c>
      <c r="C112" s="3" t="s">
        <v>139</v>
      </c>
      <c r="D112" s="3" t="s">
        <v>7</v>
      </c>
      <c r="E112" s="4">
        <v>23394000</v>
      </c>
      <c r="F112" s="7">
        <f t="shared" si="3"/>
        <v>23394</v>
      </c>
      <c r="G112" s="4">
        <v>2619433</v>
      </c>
      <c r="H112" s="7">
        <f t="shared" si="4"/>
        <v>2619.433</v>
      </c>
      <c r="I112" s="7">
        <f t="shared" si="5"/>
        <v>11.197029152774215</v>
      </c>
    </row>
    <row r="113" spans="1:9" ht="25.5" outlineLevel="3">
      <c r="A113" s="2" t="s">
        <v>14</v>
      </c>
      <c r="B113" s="3" t="s">
        <v>137</v>
      </c>
      <c r="C113" s="3" t="s">
        <v>139</v>
      </c>
      <c r="D113" s="3" t="s">
        <v>15</v>
      </c>
      <c r="E113" s="4">
        <v>23394000</v>
      </c>
      <c r="F113" s="7">
        <f t="shared" si="3"/>
        <v>23394</v>
      </c>
      <c r="G113" s="4">
        <v>2619433</v>
      </c>
      <c r="H113" s="7">
        <f t="shared" si="4"/>
        <v>2619.433</v>
      </c>
      <c r="I113" s="7">
        <f t="shared" si="5"/>
        <v>11.197029152774215</v>
      </c>
    </row>
    <row r="114" spans="1:9" ht="38.25" outlineLevel="2">
      <c r="A114" s="2" t="s">
        <v>134</v>
      </c>
      <c r="B114" s="3" t="s">
        <v>137</v>
      </c>
      <c r="C114" s="3" t="s">
        <v>135</v>
      </c>
      <c r="D114" s="3" t="s">
        <v>7</v>
      </c>
      <c r="E114" s="4">
        <v>247200</v>
      </c>
      <c r="F114" s="7">
        <f t="shared" si="3"/>
        <v>247.2</v>
      </c>
      <c r="G114" s="4">
        <v>32300</v>
      </c>
      <c r="H114" s="7">
        <f t="shared" si="4"/>
        <v>32.3</v>
      </c>
      <c r="I114" s="7">
        <f t="shared" si="5"/>
        <v>13.066343042071196</v>
      </c>
    </row>
    <row r="115" spans="1:9" ht="25.5" outlineLevel="3">
      <c r="A115" s="2" t="s">
        <v>14</v>
      </c>
      <c r="B115" s="3" t="s">
        <v>137</v>
      </c>
      <c r="C115" s="3" t="s">
        <v>135</v>
      </c>
      <c r="D115" s="3" t="s">
        <v>15</v>
      </c>
      <c r="E115" s="4">
        <v>247200</v>
      </c>
      <c r="F115" s="7">
        <f t="shared" si="3"/>
        <v>247.2</v>
      </c>
      <c r="G115" s="4">
        <v>32300</v>
      </c>
      <c r="H115" s="7">
        <f t="shared" si="4"/>
        <v>32.3</v>
      </c>
      <c r="I115" s="7">
        <f t="shared" si="5"/>
        <v>13.066343042071196</v>
      </c>
    </row>
    <row r="116" spans="1:9" ht="51" outlineLevel="2">
      <c r="A116" s="2" t="s">
        <v>140</v>
      </c>
      <c r="B116" s="3" t="s">
        <v>137</v>
      </c>
      <c r="C116" s="3" t="s">
        <v>141</v>
      </c>
      <c r="D116" s="3" t="s">
        <v>7</v>
      </c>
      <c r="E116" s="4">
        <v>396400</v>
      </c>
      <c r="F116" s="7">
        <f t="shared" si="3"/>
        <v>396.4</v>
      </c>
      <c r="G116" s="4">
        <v>77342</v>
      </c>
      <c r="H116" s="7">
        <f t="shared" si="4"/>
        <v>77.342</v>
      </c>
      <c r="I116" s="7">
        <f t="shared" si="5"/>
        <v>19.51109989909183</v>
      </c>
    </row>
    <row r="117" spans="1:9" ht="25.5" outlineLevel="3">
      <c r="A117" s="2" t="s">
        <v>14</v>
      </c>
      <c r="B117" s="3" t="s">
        <v>137</v>
      </c>
      <c r="C117" s="3" t="s">
        <v>141</v>
      </c>
      <c r="D117" s="3" t="s">
        <v>15</v>
      </c>
      <c r="E117" s="4">
        <v>396400</v>
      </c>
      <c r="F117" s="7">
        <f t="shared" si="3"/>
        <v>396.4</v>
      </c>
      <c r="G117" s="4">
        <v>77342</v>
      </c>
      <c r="H117" s="7">
        <f t="shared" si="4"/>
        <v>77.342</v>
      </c>
      <c r="I117" s="7">
        <f t="shared" si="5"/>
        <v>19.51109989909183</v>
      </c>
    </row>
    <row r="118" spans="1:9" ht="38.25" outlineLevel="1">
      <c r="A118" s="2" t="s">
        <v>142</v>
      </c>
      <c r="B118" s="3" t="s">
        <v>143</v>
      </c>
      <c r="C118" s="3" t="s">
        <v>9</v>
      </c>
      <c r="D118" s="3" t="s">
        <v>7</v>
      </c>
      <c r="E118" s="4">
        <v>1379450</v>
      </c>
      <c r="F118" s="7">
        <f t="shared" si="3"/>
        <v>1379.45</v>
      </c>
      <c r="G118" s="4">
        <v>0</v>
      </c>
      <c r="H118" s="7">
        <f t="shared" si="4"/>
        <v>0</v>
      </c>
      <c r="I118" s="7">
        <f t="shared" si="5"/>
        <v>0</v>
      </c>
    </row>
    <row r="119" spans="1:9" ht="38.25" outlineLevel="2">
      <c r="A119" s="2" t="s">
        <v>144</v>
      </c>
      <c r="B119" s="3" t="s">
        <v>143</v>
      </c>
      <c r="C119" s="3" t="s">
        <v>145</v>
      </c>
      <c r="D119" s="3" t="s">
        <v>7</v>
      </c>
      <c r="E119" s="4">
        <v>100000</v>
      </c>
      <c r="F119" s="7">
        <f t="shared" si="3"/>
        <v>100</v>
      </c>
      <c r="G119" s="4">
        <v>0</v>
      </c>
      <c r="H119" s="7">
        <f t="shared" si="4"/>
        <v>0</v>
      </c>
      <c r="I119" s="7">
        <f t="shared" si="5"/>
        <v>0</v>
      </c>
    </row>
    <row r="120" spans="1:9" ht="25.5" outlineLevel="3">
      <c r="A120" s="2" t="s">
        <v>14</v>
      </c>
      <c r="B120" s="3" t="s">
        <v>143</v>
      </c>
      <c r="C120" s="3" t="s">
        <v>145</v>
      </c>
      <c r="D120" s="3" t="s">
        <v>15</v>
      </c>
      <c r="E120" s="4">
        <v>100000</v>
      </c>
      <c r="F120" s="7">
        <f t="shared" si="3"/>
        <v>100</v>
      </c>
      <c r="G120" s="4">
        <v>0</v>
      </c>
      <c r="H120" s="7">
        <f t="shared" si="4"/>
        <v>0</v>
      </c>
      <c r="I120" s="7">
        <f t="shared" si="5"/>
        <v>0</v>
      </c>
    </row>
    <row r="121" spans="1:9" ht="63.75" outlineLevel="2">
      <c r="A121" s="2" t="s">
        <v>146</v>
      </c>
      <c r="B121" s="3" t="s">
        <v>143</v>
      </c>
      <c r="C121" s="3" t="s">
        <v>147</v>
      </c>
      <c r="D121" s="3" t="s">
        <v>7</v>
      </c>
      <c r="E121" s="4">
        <v>220000</v>
      </c>
      <c r="F121" s="7">
        <f t="shared" si="3"/>
        <v>220</v>
      </c>
      <c r="G121" s="4">
        <v>0</v>
      </c>
      <c r="H121" s="7">
        <f t="shared" si="4"/>
        <v>0</v>
      </c>
      <c r="I121" s="7">
        <f t="shared" si="5"/>
        <v>0</v>
      </c>
    </row>
    <row r="122" spans="1:9" ht="25.5" outlineLevel="3">
      <c r="A122" s="2" t="s">
        <v>14</v>
      </c>
      <c r="B122" s="3" t="s">
        <v>143</v>
      </c>
      <c r="C122" s="3" t="s">
        <v>147</v>
      </c>
      <c r="D122" s="3" t="s">
        <v>15</v>
      </c>
      <c r="E122" s="4">
        <v>220000</v>
      </c>
      <c r="F122" s="7">
        <f t="shared" si="3"/>
        <v>220</v>
      </c>
      <c r="G122" s="4">
        <v>0</v>
      </c>
      <c r="H122" s="7">
        <f t="shared" si="4"/>
        <v>0</v>
      </c>
      <c r="I122" s="7">
        <f t="shared" si="5"/>
        <v>0</v>
      </c>
    </row>
    <row r="123" spans="1:9" ht="63.75" outlineLevel="2">
      <c r="A123" s="2" t="s">
        <v>148</v>
      </c>
      <c r="B123" s="3" t="s">
        <v>143</v>
      </c>
      <c r="C123" s="3" t="s">
        <v>149</v>
      </c>
      <c r="D123" s="3" t="s">
        <v>7</v>
      </c>
      <c r="E123" s="4">
        <v>86000</v>
      </c>
      <c r="F123" s="7">
        <f t="shared" si="3"/>
        <v>86</v>
      </c>
      <c r="G123" s="4">
        <v>0</v>
      </c>
      <c r="H123" s="7">
        <f t="shared" si="4"/>
        <v>0</v>
      </c>
      <c r="I123" s="7">
        <f t="shared" si="5"/>
        <v>0</v>
      </c>
    </row>
    <row r="124" spans="1:9" ht="25.5" outlineLevel="3">
      <c r="A124" s="2" t="s">
        <v>14</v>
      </c>
      <c r="B124" s="3" t="s">
        <v>143</v>
      </c>
      <c r="C124" s="3" t="s">
        <v>149</v>
      </c>
      <c r="D124" s="3" t="s">
        <v>15</v>
      </c>
      <c r="E124" s="4">
        <v>86000</v>
      </c>
      <c r="F124" s="7">
        <f t="shared" si="3"/>
        <v>86</v>
      </c>
      <c r="G124" s="4">
        <v>0</v>
      </c>
      <c r="H124" s="7">
        <f t="shared" si="4"/>
        <v>0</v>
      </c>
      <c r="I124" s="7">
        <f t="shared" si="5"/>
        <v>0</v>
      </c>
    </row>
    <row r="125" spans="1:9" ht="38.25" outlineLevel="2">
      <c r="A125" s="2" t="s">
        <v>150</v>
      </c>
      <c r="B125" s="3" t="s">
        <v>143</v>
      </c>
      <c r="C125" s="3" t="s">
        <v>151</v>
      </c>
      <c r="D125" s="3" t="s">
        <v>7</v>
      </c>
      <c r="E125" s="4">
        <v>536750</v>
      </c>
      <c r="F125" s="7">
        <f t="shared" si="3"/>
        <v>536.75</v>
      </c>
      <c r="G125" s="4">
        <v>0</v>
      </c>
      <c r="H125" s="7">
        <f t="shared" si="4"/>
        <v>0</v>
      </c>
      <c r="I125" s="7">
        <f t="shared" si="5"/>
        <v>0</v>
      </c>
    </row>
    <row r="126" spans="1:9" ht="25.5" outlineLevel="3">
      <c r="A126" s="2" t="s">
        <v>14</v>
      </c>
      <c r="B126" s="3" t="s">
        <v>143</v>
      </c>
      <c r="C126" s="3" t="s">
        <v>151</v>
      </c>
      <c r="D126" s="3" t="s">
        <v>15</v>
      </c>
      <c r="E126" s="4">
        <v>536750</v>
      </c>
      <c r="F126" s="7">
        <f t="shared" si="3"/>
        <v>536.75</v>
      </c>
      <c r="G126" s="4">
        <v>0</v>
      </c>
      <c r="H126" s="7">
        <f t="shared" si="4"/>
        <v>0</v>
      </c>
      <c r="I126" s="7">
        <f t="shared" si="5"/>
        <v>0</v>
      </c>
    </row>
    <row r="127" spans="1:9" ht="51" outlineLevel="2">
      <c r="A127" s="2" t="s">
        <v>126</v>
      </c>
      <c r="B127" s="3" t="s">
        <v>143</v>
      </c>
      <c r="C127" s="3" t="s">
        <v>127</v>
      </c>
      <c r="D127" s="3" t="s">
        <v>7</v>
      </c>
      <c r="E127" s="4">
        <v>39500</v>
      </c>
      <c r="F127" s="7">
        <f t="shared" si="3"/>
        <v>39.5</v>
      </c>
      <c r="G127" s="4">
        <v>0</v>
      </c>
      <c r="H127" s="7">
        <f t="shared" si="4"/>
        <v>0</v>
      </c>
      <c r="I127" s="7">
        <f t="shared" si="5"/>
        <v>0</v>
      </c>
    </row>
    <row r="128" spans="1:9" ht="63.75" outlineLevel="3">
      <c r="A128" s="2" t="s">
        <v>28</v>
      </c>
      <c r="B128" s="3" t="s">
        <v>143</v>
      </c>
      <c r="C128" s="3" t="s">
        <v>127</v>
      </c>
      <c r="D128" s="3" t="s">
        <v>29</v>
      </c>
      <c r="E128" s="4">
        <v>39500</v>
      </c>
      <c r="F128" s="7">
        <f t="shared" si="3"/>
        <v>39.5</v>
      </c>
      <c r="G128" s="4">
        <v>0</v>
      </c>
      <c r="H128" s="7">
        <f t="shared" si="4"/>
        <v>0</v>
      </c>
      <c r="I128" s="7">
        <f t="shared" si="5"/>
        <v>0</v>
      </c>
    </row>
    <row r="129" spans="1:9" ht="63.75" outlineLevel="2">
      <c r="A129" s="2" t="s">
        <v>82</v>
      </c>
      <c r="B129" s="3" t="s">
        <v>143</v>
      </c>
      <c r="C129" s="3" t="s">
        <v>83</v>
      </c>
      <c r="D129" s="3" t="s">
        <v>7</v>
      </c>
      <c r="E129" s="4">
        <v>217200</v>
      </c>
      <c r="F129" s="7">
        <f t="shared" si="3"/>
        <v>217.2</v>
      </c>
      <c r="G129" s="4">
        <v>0</v>
      </c>
      <c r="H129" s="7">
        <f t="shared" si="4"/>
        <v>0</v>
      </c>
      <c r="I129" s="7">
        <f t="shared" si="5"/>
        <v>0</v>
      </c>
    </row>
    <row r="130" spans="1:9" ht="25.5" outlineLevel="3">
      <c r="A130" s="2" t="s">
        <v>14</v>
      </c>
      <c r="B130" s="3" t="s">
        <v>143</v>
      </c>
      <c r="C130" s="3" t="s">
        <v>83</v>
      </c>
      <c r="D130" s="3" t="s">
        <v>15</v>
      </c>
      <c r="E130" s="4">
        <v>217200</v>
      </c>
      <c r="F130" s="7">
        <f t="shared" si="3"/>
        <v>217.2</v>
      </c>
      <c r="G130" s="4">
        <v>0</v>
      </c>
      <c r="H130" s="7">
        <f t="shared" si="4"/>
        <v>0</v>
      </c>
      <c r="I130" s="7">
        <f t="shared" si="5"/>
        <v>0</v>
      </c>
    </row>
    <row r="131" spans="1:9" ht="51" outlineLevel="2">
      <c r="A131" s="2" t="s">
        <v>152</v>
      </c>
      <c r="B131" s="3" t="s">
        <v>143</v>
      </c>
      <c r="C131" s="3" t="s">
        <v>153</v>
      </c>
      <c r="D131" s="3" t="s">
        <v>7</v>
      </c>
      <c r="E131" s="4">
        <v>180000</v>
      </c>
      <c r="F131" s="7">
        <f t="shared" si="3"/>
        <v>180</v>
      </c>
      <c r="G131" s="4">
        <v>0</v>
      </c>
      <c r="H131" s="7">
        <f t="shared" si="4"/>
        <v>0</v>
      </c>
      <c r="I131" s="7">
        <f t="shared" si="5"/>
        <v>0</v>
      </c>
    </row>
    <row r="132" spans="1:9" ht="25.5" outlineLevel="3">
      <c r="A132" s="2" t="s">
        <v>14</v>
      </c>
      <c r="B132" s="3" t="s">
        <v>143</v>
      </c>
      <c r="C132" s="3" t="s">
        <v>153</v>
      </c>
      <c r="D132" s="3" t="s">
        <v>15</v>
      </c>
      <c r="E132" s="4">
        <v>180000</v>
      </c>
      <c r="F132" s="7">
        <f aca="true" t="shared" si="6" ref="F132:F191">E132/1000</f>
        <v>180</v>
      </c>
      <c r="G132" s="4">
        <v>0</v>
      </c>
      <c r="H132" s="7">
        <f aca="true" t="shared" si="7" ref="H132:H191">G132/1000</f>
        <v>0</v>
      </c>
      <c r="I132" s="7">
        <f aca="true" t="shared" si="8" ref="I132:I191">H132/F132*100</f>
        <v>0</v>
      </c>
    </row>
    <row r="133" spans="1:9" ht="12.75">
      <c r="A133" s="2" t="s">
        <v>154</v>
      </c>
      <c r="B133" s="3" t="s">
        <v>155</v>
      </c>
      <c r="C133" s="3" t="s">
        <v>9</v>
      </c>
      <c r="D133" s="3" t="s">
        <v>7</v>
      </c>
      <c r="E133" s="4">
        <v>255000</v>
      </c>
      <c r="F133" s="7">
        <f t="shared" si="6"/>
        <v>255</v>
      </c>
      <c r="G133" s="4">
        <v>0</v>
      </c>
      <c r="H133" s="7">
        <f t="shared" si="7"/>
        <v>0</v>
      </c>
      <c r="I133" s="7">
        <f t="shared" si="8"/>
        <v>0</v>
      </c>
    </row>
    <row r="134" spans="1:9" ht="25.5" outlineLevel="1">
      <c r="A134" s="2" t="s">
        <v>156</v>
      </c>
      <c r="B134" s="3" t="s">
        <v>157</v>
      </c>
      <c r="C134" s="3" t="s">
        <v>9</v>
      </c>
      <c r="D134" s="3" t="s">
        <v>7</v>
      </c>
      <c r="E134" s="4">
        <v>255000</v>
      </c>
      <c r="F134" s="7">
        <f t="shared" si="6"/>
        <v>255</v>
      </c>
      <c r="G134" s="4">
        <v>0</v>
      </c>
      <c r="H134" s="7">
        <f t="shared" si="7"/>
        <v>0</v>
      </c>
      <c r="I134" s="7">
        <f t="shared" si="8"/>
        <v>0</v>
      </c>
    </row>
    <row r="135" spans="1:9" ht="25.5" outlineLevel="2">
      <c r="A135" s="2" t="s">
        <v>158</v>
      </c>
      <c r="B135" s="3" t="s">
        <v>157</v>
      </c>
      <c r="C135" s="3" t="s">
        <v>159</v>
      </c>
      <c r="D135" s="3" t="s">
        <v>7</v>
      </c>
      <c r="E135" s="4">
        <v>255000</v>
      </c>
      <c r="F135" s="7">
        <f t="shared" si="6"/>
        <v>255</v>
      </c>
      <c r="G135" s="4">
        <v>0</v>
      </c>
      <c r="H135" s="7">
        <f t="shared" si="7"/>
        <v>0</v>
      </c>
      <c r="I135" s="7">
        <f t="shared" si="8"/>
        <v>0</v>
      </c>
    </row>
    <row r="136" spans="1:9" ht="12.75" outlineLevel="3">
      <c r="A136" s="2" t="s">
        <v>160</v>
      </c>
      <c r="B136" s="3" t="s">
        <v>157</v>
      </c>
      <c r="C136" s="3" t="s">
        <v>159</v>
      </c>
      <c r="D136" s="3" t="s">
        <v>161</v>
      </c>
      <c r="E136" s="4">
        <v>255000</v>
      </c>
      <c r="F136" s="7">
        <f t="shared" si="6"/>
        <v>255</v>
      </c>
      <c r="G136" s="4">
        <v>0</v>
      </c>
      <c r="H136" s="7">
        <f t="shared" si="7"/>
        <v>0</v>
      </c>
      <c r="I136" s="7">
        <f t="shared" si="8"/>
        <v>0</v>
      </c>
    </row>
    <row r="137" spans="1:9" ht="12.75">
      <c r="A137" s="2" t="s">
        <v>162</v>
      </c>
      <c r="B137" s="3" t="s">
        <v>163</v>
      </c>
      <c r="C137" s="3" t="s">
        <v>9</v>
      </c>
      <c r="D137" s="3" t="s">
        <v>7</v>
      </c>
      <c r="E137" s="4">
        <v>231665350.82</v>
      </c>
      <c r="F137" s="7">
        <f t="shared" si="6"/>
        <v>231665.35082</v>
      </c>
      <c r="G137" s="4">
        <v>48229818.89</v>
      </c>
      <c r="H137" s="7">
        <f t="shared" si="7"/>
        <v>48229.81889</v>
      </c>
      <c r="I137" s="7">
        <f t="shared" si="8"/>
        <v>20.818745107667716</v>
      </c>
    </row>
    <row r="138" spans="1:9" ht="12.75" outlineLevel="1">
      <c r="A138" s="2" t="s">
        <v>164</v>
      </c>
      <c r="B138" s="3" t="s">
        <v>165</v>
      </c>
      <c r="C138" s="3" t="s">
        <v>9</v>
      </c>
      <c r="D138" s="3" t="s">
        <v>7</v>
      </c>
      <c r="E138" s="4">
        <v>62331015</v>
      </c>
      <c r="F138" s="7">
        <f t="shared" si="6"/>
        <v>62331.015</v>
      </c>
      <c r="G138" s="4">
        <v>13573347.53</v>
      </c>
      <c r="H138" s="7">
        <f t="shared" si="7"/>
        <v>13573.34753</v>
      </c>
      <c r="I138" s="7">
        <f t="shared" si="8"/>
        <v>21.776233757784947</v>
      </c>
    </row>
    <row r="139" spans="1:9" ht="25.5" outlineLevel="2">
      <c r="A139" s="2" t="s">
        <v>166</v>
      </c>
      <c r="B139" s="3" t="s">
        <v>165</v>
      </c>
      <c r="C139" s="3" t="s">
        <v>167</v>
      </c>
      <c r="D139" s="3" t="s">
        <v>7</v>
      </c>
      <c r="E139" s="4">
        <v>52171315</v>
      </c>
      <c r="F139" s="7">
        <f t="shared" si="6"/>
        <v>52171.315</v>
      </c>
      <c r="G139" s="4">
        <v>11722650.14</v>
      </c>
      <c r="H139" s="7">
        <f t="shared" si="7"/>
        <v>11722.65014</v>
      </c>
      <c r="I139" s="7">
        <f t="shared" si="8"/>
        <v>22.46953165738682</v>
      </c>
    </row>
    <row r="140" spans="1:9" ht="63.75" outlineLevel="3">
      <c r="A140" s="2" t="s">
        <v>26</v>
      </c>
      <c r="B140" s="3" t="s">
        <v>165</v>
      </c>
      <c r="C140" s="3" t="s">
        <v>167</v>
      </c>
      <c r="D140" s="3" t="s">
        <v>27</v>
      </c>
      <c r="E140" s="4">
        <v>52171315</v>
      </c>
      <c r="F140" s="7">
        <f t="shared" si="6"/>
        <v>52171.315</v>
      </c>
      <c r="G140" s="4">
        <v>11722650.14</v>
      </c>
      <c r="H140" s="7">
        <f t="shared" si="7"/>
        <v>11722.65014</v>
      </c>
      <c r="I140" s="7">
        <f t="shared" si="8"/>
        <v>22.46953165738682</v>
      </c>
    </row>
    <row r="141" spans="1:9" ht="51" outlineLevel="2">
      <c r="A141" s="2" t="s">
        <v>168</v>
      </c>
      <c r="B141" s="3" t="s">
        <v>165</v>
      </c>
      <c r="C141" s="3" t="s">
        <v>169</v>
      </c>
      <c r="D141" s="3" t="s">
        <v>7</v>
      </c>
      <c r="E141" s="4">
        <v>9752700</v>
      </c>
      <c r="F141" s="7">
        <f t="shared" si="6"/>
        <v>9752.7</v>
      </c>
      <c r="G141" s="4">
        <v>1850697.39</v>
      </c>
      <c r="H141" s="7">
        <f t="shared" si="7"/>
        <v>1850.6973899999998</v>
      </c>
      <c r="I141" s="7">
        <f t="shared" si="8"/>
        <v>18.976256728905838</v>
      </c>
    </row>
    <row r="142" spans="1:9" ht="63.75" outlineLevel="3">
      <c r="A142" s="2" t="s">
        <v>26</v>
      </c>
      <c r="B142" s="3" t="s">
        <v>165</v>
      </c>
      <c r="C142" s="3" t="s">
        <v>169</v>
      </c>
      <c r="D142" s="3" t="s">
        <v>27</v>
      </c>
      <c r="E142" s="4">
        <v>9752700</v>
      </c>
      <c r="F142" s="7">
        <f t="shared" si="6"/>
        <v>9752.7</v>
      </c>
      <c r="G142" s="4">
        <v>1850697.39</v>
      </c>
      <c r="H142" s="7">
        <f t="shared" si="7"/>
        <v>1850.6973899999998</v>
      </c>
      <c r="I142" s="7">
        <f t="shared" si="8"/>
        <v>18.976256728905838</v>
      </c>
    </row>
    <row r="143" spans="1:9" ht="51" outlineLevel="2">
      <c r="A143" s="2" t="s">
        <v>170</v>
      </c>
      <c r="B143" s="3" t="s">
        <v>165</v>
      </c>
      <c r="C143" s="3" t="s">
        <v>171</v>
      </c>
      <c r="D143" s="3" t="s">
        <v>7</v>
      </c>
      <c r="E143" s="4">
        <v>407000</v>
      </c>
      <c r="F143" s="7">
        <f t="shared" si="6"/>
        <v>407</v>
      </c>
      <c r="G143" s="4">
        <v>0</v>
      </c>
      <c r="H143" s="7">
        <f t="shared" si="7"/>
        <v>0</v>
      </c>
      <c r="I143" s="7">
        <f t="shared" si="8"/>
        <v>0</v>
      </c>
    </row>
    <row r="144" spans="1:9" ht="25.5" outlineLevel="3">
      <c r="A144" s="2" t="s">
        <v>70</v>
      </c>
      <c r="B144" s="3" t="s">
        <v>165</v>
      </c>
      <c r="C144" s="3" t="s">
        <v>171</v>
      </c>
      <c r="D144" s="3" t="s">
        <v>71</v>
      </c>
      <c r="E144" s="4">
        <v>407000</v>
      </c>
      <c r="F144" s="7">
        <f t="shared" si="6"/>
        <v>407</v>
      </c>
      <c r="G144" s="4">
        <v>0</v>
      </c>
      <c r="H144" s="7">
        <f t="shared" si="7"/>
        <v>0</v>
      </c>
      <c r="I144" s="7">
        <f t="shared" si="8"/>
        <v>0</v>
      </c>
    </row>
    <row r="145" spans="1:9" ht="12.75" outlineLevel="1">
      <c r="A145" s="2" t="s">
        <v>172</v>
      </c>
      <c r="B145" s="3" t="s">
        <v>173</v>
      </c>
      <c r="C145" s="3" t="s">
        <v>9</v>
      </c>
      <c r="D145" s="3" t="s">
        <v>7</v>
      </c>
      <c r="E145" s="4">
        <v>159740715.82</v>
      </c>
      <c r="F145" s="7">
        <f t="shared" si="6"/>
        <v>159740.71581999998</v>
      </c>
      <c r="G145" s="4">
        <v>33104364.24</v>
      </c>
      <c r="H145" s="7">
        <f t="shared" si="7"/>
        <v>33104.364239999995</v>
      </c>
      <c r="I145" s="7">
        <f t="shared" si="8"/>
        <v>20.72381112734142</v>
      </c>
    </row>
    <row r="146" spans="1:9" ht="25.5" outlineLevel="2">
      <c r="A146" s="2" t="s">
        <v>166</v>
      </c>
      <c r="B146" s="3" t="s">
        <v>173</v>
      </c>
      <c r="C146" s="3" t="s">
        <v>174</v>
      </c>
      <c r="D146" s="3" t="s">
        <v>7</v>
      </c>
      <c r="E146" s="4">
        <v>31758427.67</v>
      </c>
      <c r="F146" s="7">
        <f t="shared" si="6"/>
        <v>31758.42767</v>
      </c>
      <c r="G146" s="4">
        <v>8400086.96</v>
      </c>
      <c r="H146" s="7">
        <f t="shared" si="7"/>
        <v>8400.08696</v>
      </c>
      <c r="I146" s="7">
        <f t="shared" si="8"/>
        <v>26.449945971144484</v>
      </c>
    </row>
    <row r="147" spans="1:9" ht="63.75" outlineLevel="3">
      <c r="A147" s="2" t="s">
        <v>26</v>
      </c>
      <c r="B147" s="3" t="s">
        <v>173</v>
      </c>
      <c r="C147" s="3" t="s">
        <v>174</v>
      </c>
      <c r="D147" s="3" t="s">
        <v>27</v>
      </c>
      <c r="E147" s="4">
        <v>31758427.67</v>
      </c>
      <c r="F147" s="7">
        <f t="shared" si="6"/>
        <v>31758.42767</v>
      </c>
      <c r="G147" s="4">
        <v>8400086.96</v>
      </c>
      <c r="H147" s="7">
        <f t="shared" si="7"/>
        <v>8400.08696</v>
      </c>
      <c r="I147" s="7">
        <f t="shared" si="8"/>
        <v>26.449945971144484</v>
      </c>
    </row>
    <row r="148" spans="1:9" ht="25.5" outlineLevel="2">
      <c r="A148" s="2" t="s">
        <v>166</v>
      </c>
      <c r="B148" s="3" t="s">
        <v>173</v>
      </c>
      <c r="C148" s="3" t="s">
        <v>175</v>
      </c>
      <c r="D148" s="3" t="s">
        <v>7</v>
      </c>
      <c r="E148" s="4">
        <v>15570390</v>
      </c>
      <c r="F148" s="7">
        <f t="shared" si="6"/>
        <v>15570.39</v>
      </c>
      <c r="G148" s="4">
        <v>2445038.78</v>
      </c>
      <c r="H148" s="7">
        <f t="shared" si="7"/>
        <v>2445.03878</v>
      </c>
      <c r="I148" s="7">
        <f t="shared" si="8"/>
        <v>15.703131263892555</v>
      </c>
    </row>
    <row r="149" spans="1:9" ht="38.25" outlineLevel="3">
      <c r="A149" s="2" t="s">
        <v>24</v>
      </c>
      <c r="B149" s="3" t="s">
        <v>173</v>
      </c>
      <c r="C149" s="3" t="s">
        <v>175</v>
      </c>
      <c r="D149" s="3" t="s">
        <v>25</v>
      </c>
      <c r="E149" s="4">
        <v>7376600</v>
      </c>
      <c r="F149" s="7">
        <f t="shared" si="6"/>
        <v>7376.6</v>
      </c>
      <c r="G149" s="4">
        <v>1091159.23</v>
      </c>
      <c r="H149" s="7">
        <f t="shared" si="7"/>
        <v>1091.15923</v>
      </c>
      <c r="I149" s="7">
        <f t="shared" si="8"/>
        <v>14.792170241032455</v>
      </c>
    </row>
    <row r="150" spans="1:9" ht="63.75" outlineLevel="3">
      <c r="A150" s="2" t="s">
        <v>26</v>
      </c>
      <c r="B150" s="3" t="s">
        <v>173</v>
      </c>
      <c r="C150" s="3" t="s">
        <v>175</v>
      </c>
      <c r="D150" s="3" t="s">
        <v>27</v>
      </c>
      <c r="E150" s="4">
        <v>8193790</v>
      </c>
      <c r="F150" s="7">
        <f t="shared" si="6"/>
        <v>8193.79</v>
      </c>
      <c r="G150" s="4">
        <v>1353879.55</v>
      </c>
      <c r="H150" s="7">
        <f t="shared" si="7"/>
        <v>1353.87955</v>
      </c>
      <c r="I150" s="7">
        <f t="shared" si="8"/>
        <v>16.523239550928203</v>
      </c>
    </row>
    <row r="151" spans="1:9" ht="25.5" outlineLevel="2">
      <c r="A151" s="2" t="s">
        <v>176</v>
      </c>
      <c r="B151" s="3" t="s">
        <v>173</v>
      </c>
      <c r="C151" s="3" t="s">
        <v>177</v>
      </c>
      <c r="D151" s="3" t="s">
        <v>7</v>
      </c>
      <c r="E151" s="4">
        <v>52047.33</v>
      </c>
      <c r="F151" s="7">
        <f t="shared" si="6"/>
        <v>52.04733</v>
      </c>
      <c r="G151" s="4">
        <v>0</v>
      </c>
      <c r="H151" s="7">
        <f t="shared" si="7"/>
        <v>0</v>
      </c>
      <c r="I151" s="7">
        <f t="shared" si="8"/>
        <v>0</v>
      </c>
    </row>
    <row r="152" spans="1:9" ht="63.75" outlineLevel="3">
      <c r="A152" s="2" t="s">
        <v>26</v>
      </c>
      <c r="B152" s="3" t="s">
        <v>173</v>
      </c>
      <c r="C152" s="3" t="s">
        <v>177</v>
      </c>
      <c r="D152" s="3" t="s">
        <v>27</v>
      </c>
      <c r="E152" s="4">
        <v>52047.33</v>
      </c>
      <c r="F152" s="7">
        <f t="shared" si="6"/>
        <v>52.04733</v>
      </c>
      <c r="G152" s="4">
        <v>0</v>
      </c>
      <c r="H152" s="7">
        <f t="shared" si="7"/>
        <v>0</v>
      </c>
      <c r="I152" s="7">
        <f t="shared" si="8"/>
        <v>0</v>
      </c>
    </row>
    <row r="153" spans="1:9" ht="38.25" outlineLevel="2">
      <c r="A153" s="2" t="s">
        <v>178</v>
      </c>
      <c r="B153" s="3" t="s">
        <v>173</v>
      </c>
      <c r="C153" s="3" t="s">
        <v>179</v>
      </c>
      <c r="D153" s="3" t="s">
        <v>7</v>
      </c>
      <c r="E153" s="4">
        <v>2141000</v>
      </c>
      <c r="F153" s="7">
        <f t="shared" si="6"/>
        <v>2141</v>
      </c>
      <c r="G153" s="4">
        <v>383223.04</v>
      </c>
      <c r="H153" s="7">
        <f t="shared" si="7"/>
        <v>383.22303999999997</v>
      </c>
      <c r="I153" s="7">
        <f t="shared" si="8"/>
        <v>17.899254553946754</v>
      </c>
    </row>
    <row r="154" spans="1:9" ht="63.75" outlineLevel="3">
      <c r="A154" s="2" t="s">
        <v>26</v>
      </c>
      <c r="B154" s="3" t="s">
        <v>173</v>
      </c>
      <c r="C154" s="3" t="s">
        <v>179</v>
      </c>
      <c r="D154" s="3" t="s">
        <v>27</v>
      </c>
      <c r="E154" s="4">
        <v>2141000</v>
      </c>
      <c r="F154" s="7">
        <f t="shared" si="6"/>
        <v>2141</v>
      </c>
      <c r="G154" s="4">
        <v>383223.04</v>
      </c>
      <c r="H154" s="7">
        <f t="shared" si="7"/>
        <v>383.22303999999997</v>
      </c>
      <c r="I154" s="7">
        <f t="shared" si="8"/>
        <v>17.899254553946754</v>
      </c>
    </row>
    <row r="155" spans="1:9" ht="25.5" outlineLevel="2">
      <c r="A155" s="2" t="s">
        <v>180</v>
      </c>
      <c r="B155" s="3" t="s">
        <v>173</v>
      </c>
      <c r="C155" s="3" t="s">
        <v>181</v>
      </c>
      <c r="D155" s="3" t="s">
        <v>7</v>
      </c>
      <c r="E155" s="4">
        <v>90426000</v>
      </c>
      <c r="F155" s="7">
        <f t="shared" si="6"/>
        <v>90426</v>
      </c>
      <c r="G155" s="4">
        <v>17566598.1</v>
      </c>
      <c r="H155" s="7">
        <f t="shared" si="7"/>
        <v>17566.598100000003</v>
      </c>
      <c r="I155" s="7">
        <f t="shared" si="8"/>
        <v>19.42649027934444</v>
      </c>
    </row>
    <row r="156" spans="1:9" ht="63.75" outlineLevel="3">
      <c r="A156" s="2" t="s">
        <v>26</v>
      </c>
      <c r="B156" s="3" t="s">
        <v>173</v>
      </c>
      <c r="C156" s="3" t="s">
        <v>181</v>
      </c>
      <c r="D156" s="3" t="s">
        <v>27</v>
      </c>
      <c r="E156" s="4">
        <v>90426000</v>
      </c>
      <c r="F156" s="7">
        <f t="shared" si="6"/>
        <v>90426</v>
      </c>
      <c r="G156" s="4">
        <v>17566598.1</v>
      </c>
      <c r="H156" s="7">
        <f t="shared" si="7"/>
        <v>17566.598100000003</v>
      </c>
      <c r="I156" s="7">
        <f t="shared" si="8"/>
        <v>19.42649027934444</v>
      </c>
    </row>
    <row r="157" spans="1:9" ht="229.5" outlineLevel="2">
      <c r="A157" s="2" t="s">
        <v>182</v>
      </c>
      <c r="B157" s="3" t="s">
        <v>173</v>
      </c>
      <c r="C157" s="3" t="s">
        <v>183</v>
      </c>
      <c r="D157" s="3" t="s">
        <v>7</v>
      </c>
      <c r="E157" s="4">
        <v>6318000</v>
      </c>
      <c r="F157" s="7">
        <f t="shared" si="6"/>
        <v>6318</v>
      </c>
      <c r="G157" s="4">
        <v>914301.61</v>
      </c>
      <c r="H157" s="7">
        <f t="shared" si="7"/>
        <v>914.30161</v>
      </c>
      <c r="I157" s="7">
        <f t="shared" si="8"/>
        <v>14.47137717632162</v>
      </c>
    </row>
    <row r="158" spans="1:9" ht="63.75" outlineLevel="3">
      <c r="A158" s="2" t="s">
        <v>26</v>
      </c>
      <c r="B158" s="3" t="s">
        <v>173</v>
      </c>
      <c r="C158" s="3" t="s">
        <v>183</v>
      </c>
      <c r="D158" s="3" t="s">
        <v>27</v>
      </c>
      <c r="E158" s="4">
        <v>6318000</v>
      </c>
      <c r="F158" s="7">
        <f t="shared" si="6"/>
        <v>6318</v>
      </c>
      <c r="G158" s="4">
        <v>914301.61</v>
      </c>
      <c r="H158" s="7">
        <f t="shared" si="7"/>
        <v>914.30161</v>
      </c>
      <c r="I158" s="7">
        <f t="shared" si="8"/>
        <v>14.47137717632162</v>
      </c>
    </row>
    <row r="159" spans="1:9" ht="76.5" outlineLevel="2">
      <c r="A159" s="2" t="s">
        <v>184</v>
      </c>
      <c r="B159" s="3" t="s">
        <v>173</v>
      </c>
      <c r="C159" s="3" t="s">
        <v>185</v>
      </c>
      <c r="D159" s="3" t="s">
        <v>7</v>
      </c>
      <c r="E159" s="4">
        <v>762000</v>
      </c>
      <c r="F159" s="7">
        <f t="shared" si="6"/>
        <v>762</v>
      </c>
      <c r="G159" s="4">
        <v>76000</v>
      </c>
      <c r="H159" s="7">
        <f t="shared" si="7"/>
        <v>76</v>
      </c>
      <c r="I159" s="7">
        <f t="shared" si="8"/>
        <v>9.973753280839896</v>
      </c>
    </row>
    <row r="160" spans="1:9" ht="63.75" outlineLevel="3">
      <c r="A160" s="2" t="s">
        <v>26</v>
      </c>
      <c r="B160" s="3" t="s">
        <v>173</v>
      </c>
      <c r="C160" s="3" t="s">
        <v>185</v>
      </c>
      <c r="D160" s="3" t="s">
        <v>27</v>
      </c>
      <c r="E160" s="4">
        <v>762000</v>
      </c>
      <c r="F160" s="7">
        <f t="shared" si="6"/>
        <v>762</v>
      </c>
      <c r="G160" s="4">
        <v>76000</v>
      </c>
      <c r="H160" s="7">
        <f t="shared" si="7"/>
        <v>76</v>
      </c>
      <c r="I160" s="7">
        <f t="shared" si="8"/>
        <v>9.973753280839896</v>
      </c>
    </row>
    <row r="161" spans="1:9" ht="51" outlineLevel="2">
      <c r="A161" s="2" t="s">
        <v>168</v>
      </c>
      <c r="B161" s="3" t="s">
        <v>173</v>
      </c>
      <c r="C161" s="3" t="s">
        <v>169</v>
      </c>
      <c r="D161" s="3" t="s">
        <v>7</v>
      </c>
      <c r="E161" s="4">
        <v>11125700</v>
      </c>
      <c r="F161" s="7">
        <f t="shared" si="6"/>
        <v>11125.7</v>
      </c>
      <c r="G161" s="4">
        <v>3178686.58</v>
      </c>
      <c r="H161" s="7">
        <f t="shared" si="7"/>
        <v>3178.68658</v>
      </c>
      <c r="I161" s="7">
        <f t="shared" si="8"/>
        <v>28.570665935626522</v>
      </c>
    </row>
    <row r="162" spans="1:9" ht="38.25" outlineLevel="3">
      <c r="A162" s="2" t="s">
        <v>24</v>
      </c>
      <c r="B162" s="3" t="s">
        <v>173</v>
      </c>
      <c r="C162" s="3" t="s">
        <v>169</v>
      </c>
      <c r="D162" s="3" t="s">
        <v>25</v>
      </c>
      <c r="E162" s="4">
        <v>2038900</v>
      </c>
      <c r="F162" s="7">
        <f t="shared" si="6"/>
        <v>2038.9</v>
      </c>
      <c r="G162" s="4">
        <v>508630</v>
      </c>
      <c r="H162" s="7">
        <f t="shared" si="7"/>
        <v>508.63</v>
      </c>
      <c r="I162" s="7">
        <f t="shared" si="8"/>
        <v>24.946294570601793</v>
      </c>
    </row>
    <row r="163" spans="1:9" ht="63.75" outlineLevel="3">
      <c r="A163" s="2" t="s">
        <v>26</v>
      </c>
      <c r="B163" s="3" t="s">
        <v>173</v>
      </c>
      <c r="C163" s="3" t="s">
        <v>169</v>
      </c>
      <c r="D163" s="3" t="s">
        <v>27</v>
      </c>
      <c r="E163" s="4">
        <v>9086800</v>
      </c>
      <c r="F163" s="7">
        <f t="shared" si="6"/>
        <v>9086.8</v>
      </c>
      <c r="G163" s="4">
        <v>2670056.58</v>
      </c>
      <c r="H163" s="7">
        <f t="shared" si="7"/>
        <v>2670.05658</v>
      </c>
      <c r="I163" s="7">
        <f t="shared" si="8"/>
        <v>29.383903904564868</v>
      </c>
    </row>
    <row r="164" spans="1:9" ht="76.5" outlineLevel="2">
      <c r="A164" s="2" t="s">
        <v>186</v>
      </c>
      <c r="B164" s="3" t="s">
        <v>173</v>
      </c>
      <c r="C164" s="3" t="s">
        <v>187</v>
      </c>
      <c r="D164" s="3" t="s">
        <v>7</v>
      </c>
      <c r="E164" s="4">
        <v>680000</v>
      </c>
      <c r="F164" s="7">
        <f t="shared" si="6"/>
        <v>680</v>
      </c>
      <c r="G164" s="4">
        <v>0</v>
      </c>
      <c r="H164" s="7">
        <f t="shared" si="7"/>
        <v>0</v>
      </c>
      <c r="I164" s="7">
        <f t="shared" si="8"/>
        <v>0</v>
      </c>
    </row>
    <row r="165" spans="1:9" ht="25.5" outlineLevel="3">
      <c r="A165" s="2" t="s">
        <v>70</v>
      </c>
      <c r="B165" s="3" t="s">
        <v>173</v>
      </c>
      <c r="C165" s="3" t="s">
        <v>187</v>
      </c>
      <c r="D165" s="3" t="s">
        <v>71</v>
      </c>
      <c r="E165" s="4">
        <v>680000</v>
      </c>
      <c r="F165" s="7">
        <f t="shared" si="6"/>
        <v>680</v>
      </c>
      <c r="G165" s="4">
        <v>0</v>
      </c>
      <c r="H165" s="7">
        <f t="shared" si="7"/>
        <v>0</v>
      </c>
      <c r="I165" s="7">
        <f t="shared" si="8"/>
        <v>0</v>
      </c>
    </row>
    <row r="166" spans="1:9" ht="89.25" outlineLevel="2">
      <c r="A166" s="2" t="s">
        <v>188</v>
      </c>
      <c r="B166" s="3" t="s">
        <v>173</v>
      </c>
      <c r="C166" s="3" t="s">
        <v>189</v>
      </c>
      <c r="D166" s="3" t="s">
        <v>7</v>
      </c>
      <c r="E166" s="4">
        <v>100000</v>
      </c>
      <c r="F166" s="7">
        <f t="shared" si="6"/>
        <v>100</v>
      </c>
      <c r="G166" s="4">
        <v>0</v>
      </c>
      <c r="H166" s="7">
        <f t="shared" si="7"/>
        <v>0</v>
      </c>
      <c r="I166" s="7">
        <f t="shared" si="8"/>
        <v>0</v>
      </c>
    </row>
    <row r="167" spans="1:9" ht="25.5" outlineLevel="3">
      <c r="A167" s="2" t="s">
        <v>70</v>
      </c>
      <c r="B167" s="3" t="s">
        <v>173</v>
      </c>
      <c r="C167" s="3" t="s">
        <v>189</v>
      </c>
      <c r="D167" s="3" t="s">
        <v>71</v>
      </c>
      <c r="E167" s="4">
        <v>100000</v>
      </c>
      <c r="F167" s="7">
        <f t="shared" si="6"/>
        <v>100</v>
      </c>
      <c r="G167" s="4">
        <v>0</v>
      </c>
      <c r="H167" s="7">
        <f t="shared" si="7"/>
        <v>0</v>
      </c>
      <c r="I167" s="7">
        <f t="shared" si="8"/>
        <v>0</v>
      </c>
    </row>
    <row r="168" spans="1:9" ht="51" outlineLevel="2">
      <c r="A168" s="2" t="s">
        <v>190</v>
      </c>
      <c r="B168" s="3" t="s">
        <v>173</v>
      </c>
      <c r="C168" s="3" t="s">
        <v>191</v>
      </c>
      <c r="D168" s="3" t="s">
        <v>7</v>
      </c>
      <c r="E168" s="4">
        <v>331300</v>
      </c>
      <c r="F168" s="7">
        <f t="shared" si="6"/>
        <v>331.3</v>
      </c>
      <c r="G168" s="4">
        <v>80523.43</v>
      </c>
      <c r="H168" s="7">
        <f t="shared" si="7"/>
        <v>80.52342999999999</v>
      </c>
      <c r="I168" s="7">
        <f t="shared" si="8"/>
        <v>24.305291276788406</v>
      </c>
    </row>
    <row r="169" spans="1:9" ht="25.5" outlineLevel="3">
      <c r="A169" s="2" t="s">
        <v>70</v>
      </c>
      <c r="B169" s="3" t="s">
        <v>173</v>
      </c>
      <c r="C169" s="3" t="s">
        <v>191</v>
      </c>
      <c r="D169" s="3" t="s">
        <v>71</v>
      </c>
      <c r="E169" s="4">
        <v>331300</v>
      </c>
      <c r="F169" s="7">
        <f t="shared" si="6"/>
        <v>331.3</v>
      </c>
      <c r="G169" s="4">
        <v>80523.43</v>
      </c>
      <c r="H169" s="7">
        <f t="shared" si="7"/>
        <v>80.52342999999999</v>
      </c>
      <c r="I169" s="7">
        <f t="shared" si="8"/>
        <v>24.305291276788406</v>
      </c>
    </row>
    <row r="170" spans="1:9" ht="51" outlineLevel="2">
      <c r="A170" s="2" t="s">
        <v>170</v>
      </c>
      <c r="B170" s="3" t="s">
        <v>173</v>
      </c>
      <c r="C170" s="3" t="s">
        <v>171</v>
      </c>
      <c r="D170" s="3" t="s">
        <v>7</v>
      </c>
      <c r="E170" s="4">
        <v>475850.82</v>
      </c>
      <c r="F170" s="7">
        <f t="shared" si="6"/>
        <v>475.85082</v>
      </c>
      <c r="G170" s="4">
        <v>59905.74</v>
      </c>
      <c r="H170" s="7">
        <f t="shared" si="7"/>
        <v>59.905739999999994</v>
      </c>
      <c r="I170" s="7">
        <f t="shared" si="8"/>
        <v>12.589184988690361</v>
      </c>
    </row>
    <row r="171" spans="1:9" ht="25.5" outlineLevel="3">
      <c r="A171" s="2" t="s">
        <v>70</v>
      </c>
      <c r="B171" s="3" t="s">
        <v>173</v>
      </c>
      <c r="C171" s="3" t="s">
        <v>171</v>
      </c>
      <c r="D171" s="3" t="s">
        <v>71</v>
      </c>
      <c r="E171" s="4">
        <v>453500</v>
      </c>
      <c r="F171" s="7">
        <f t="shared" si="6"/>
        <v>453.5</v>
      </c>
      <c r="G171" s="4">
        <v>59905.74</v>
      </c>
      <c r="H171" s="7">
        <f t="shared" si="7"/>
        <v>59.905739999999994</v>
      </c>
      <c r="I171" s="7">
        <f t="shared" si="8"/>
        <v>13.20964498346196</v>
      </c>
    </row>
    <row r="172" spans="1:9" ht="25.5" outlineLevel="3">
      <c r="A172" s="2" t="s">
        <v>14</v>
      </c>
      <c r="B172" s="3" t="s">
        <v>173</v>
      </c>
      <c r="C172" s="3" t="s">
        <v>171</v>
      </c>
      <c r="D172" s="3" t="s">
        <v>15</v>
      </c>
      <c r="E172" s="4">
        <v>22350.82</v>
      </c>
      <c r="F172" s="7">
        <f t="shared" si="6"/>
        <v>22.35082</v>
      </c>
      <c r="G172" s="4">
        <v>0</v>
      </c>
      <c r="H172" s="7">
        <f t="shared" si="7"/>
        <v>0</v>
      </c>
      <c r="I172" s="7">
        <f t="shared" si="8"/>
        <v>0</v>
      </c>
    </row>
    <row r="173" spans="1:9" ht="25.5" outlineLevel="1">
      <c r="A173" s="2" t="s">
        <v>192</v>
      </c>
      <c r="B173" s="3" t="s">
        <v>193</v>
      </c>
      <c r="C173" s="3" t="s">
        <v>9</v>
      </c>
      <c r="D173" s="3" t="s">
        <v>7</v>
      </c>
      <c r="E173" s="4">
        <v>2489500</v>
      </c>
      <c r="F173" s="7">
        <f t="shared" si="6"/>
        <v>2489.5</v>
      </c>
      <c r="G173" s="4">
        <v>13344</v>
      </c>
      <c r="H173" s="7">
        <f t="shared" si="7"/>
        <v>13.344</v>
      </c>
      <c r="I173" s="7">
        <f t="shared" si="8"/>
        <v>0.5360112472384012</v>
      </c>
    </row>
    <row r="174" spans="1:9" ht="25.5" outlineLevel="2">
      <c r="A174" s="2" t="s">
        <v>194</v>
      </c>
      <c r="B174" s="3" t="s">
        <v>193</v>
      </c>
      <c r="C174" s="3" t="s">
        <v>195</v>
      </c>
      <c r="D174" s="3" t="s">
        <v>7</v>
      </c>
      <c r="E174" s="4">
        <v>2199000</v>
      </c>
      <c r="F174" s="7">
        <f t="shared" si="6"/>
        <v>2199</v>
      </c>
      <c r="G174" s="4">
        <v>0</v>
      </c>
      <c r="H174" s="7">
        <f t="shared" si="7"/>
        <v>0</v>
      </c>
      <c r="I174" s="7">
        <f t="shared" si="8"/>
        <v>0</v>
      </c>
    </row>
    <row r="175" spans="1:9" ht="63.75" outlineLevel="3">
      <c r="A175" s="2" t="s">
        <v>26</v>
      </c>
      <c r="B175" s="3" t="s">
        <v>193</v>
      </c>
      <c r="C175" s="3" t="s">
        <v>195</v>
      </c>
      <c r="D175" s="3" t="s">
        <v>27</v>
      </c>
      <c r="E175" s="4">
        <v>2199000</v>
      </c>
      <c r="F175" s="7">
        <f t="shared" si="6"/>
        <v>2199</v>
      </c>
      <c r="G175" s="4">
        <v>0</v>
      </c>
      <c r="H175" s="7">
        <f t="shared" si="7"/>
        <v>0</v>
      </c>
      <c r="I175" s="7">
        <f t="shared" si="8"/>
        <v>0</v>
      </c>
    </row>
    <row r="176" spans="1:9" ht="38.25" outlineLevel="2">
      <c r="A176" s="2" t="s">
        <v>196</v>
      </c>
      <c r="B176" s="3" t="s">
        <v>193</v>
      </c>
      <c r="C176" s="3" t="s">
        <v>197</v>
      </c>
      <c r="D176" s="3" t="s">
        <v>7</v>
      </c>
      <c r="E176" s="4">
        <v>184000</v>
      </c>
      <c r="F176" s="7">
        <f t="shared" si="6"/>
        <v>184</v>
      </c>
      <c r="G176" s="4">
        <v>13344</v>
      </c>
      <c r="H176" s="7">
        <f t="shared" si="7"/>
        <v>13.344</v>
      </c>
      <c r="I176" s="7">
        <f t="shared" si="8"/>
        <v>7.252173913043477</v>
      </c>
    </row>
    <row r="177" spans="1:9" ht="38.25" outlineLevel="3">
      <c r="A177" s="2" t="s">
        <v>198</v>
      </c>
      <c r="B177" s="3" t="s">
        <v>193</v>
      </c>
      <c r="C177" s="3" t="s">
        <v>197</v>
      </c>
      <c r="D177" s="3" t="s">
        <v>199</v>
      </c>
      <c r="E177" s="4">
        <v>184000</v>
      </c>
      <c r="F177" s="7">
        <f t="shared" si="6"/>
        <v>184</v>
      </c>
      <c r="G177" s="4">
        <v>13344</v>
      </c>
      <c r="H177" s="7">
        <f t="shared" si="7"/>
        <v>13.344</v>
      </c>
      <c r="I177" s="7">
        <f t="shared" si="8"/>
        <v>7.252173913043477</v>
      </c>
    </row>
    <row r="178" spans="1:9" ht="51" outlineLevel="2">
      <c r="A178" s="2" t="s">
        <v>170</v>
      </c>
      <c r="B178" s="3" t="s">
        <v>193</v>
      </c>
      <c r="C178" s="3" t="s">
        <v>171</v>
      </c>
      <c r="D178" s="3" t="s">
        <v>7</v>
      </c>
      <c r="E178" s="4">
        <v>106500</v>
      </c>
      <c r="F178" s="7">
        <f t="shared" si="6"/>
        <v>106.5</v>
      </c>
      <c r="G178" s="4">
        <v>0</v>
      </c>
      <c r="H178" s="7">
        <f t="shared" si="7"/>
        <v>0</v>
      </c>
      <c r="I178" s="7">
        <f t="shared" si="8"/>
        <v>0</v>
      </c>
    </row>
    <row r="179" spans="1:9" ht="25.5" outlineLevel="3">
      <c r="A179" s="2" t="s">
        <v>70</v>
      </c>
      <c r="B179" s="3" t="s">
        <v>193</v>
      </c>
      <c r="C179" s="3" t="s">
        <v>171</v>
      </c>
      <c r="D179" s="3" t="s">
        <v>71</v>
      </c>
      <c r="E179" s="4">
        <v>106500</v>
      </c>
      <c r="F179" s="7">
        <f t="shared" si="6"/>
        <v>106.5</v>
      </c>
      <c r="G179" s="4">
        <v>0</v>
      </c>
      <c r="H179" s="7">
        <f t="shared" si="7"/>
        <v>0</v>
      </c>
      <c r="I179" s="7">
        <f t="shared" si="8"/>
        <v>0</v>
      </c>
    </row>
    <row r="180" spans="1:9" ht="25.5" outlineLevel="1">
      <c r="A180" s="2" t="s">
        <v>200</v>
      </c>
      <c r="B180" s="3" t="s">
        <v>201</v>
      </c>
      <c r="C180" s="3" t="s">
        <v>9</v>
      </c>
      <c r="D180" s="3" t="s">
        <v>7</v>
      </c>
      <c r="E180" s="4">
        <v>7104120</v>
      </c>
      <c r="F180" s="7">
        <f t="shared" si="6"/>
        <v>7104.12</v>
      </c>
      <c r="G180" s="4">
        <v>1538763.12</v>
      </c>
      <c r="H180" s="7">
        <f t="shared" si="7"/>
        <v>1538.76312</v>
      </c>
      <c r="I180" s="7">
        <f t="shared" si="8"/>
        <v>21.660151010962654</v>
      </c>
    </row>
    <row r="181" spans="1:9" ht="25.5" outlineLevel="2">
      <c r="A181" s="2" t="s">
        <v>166</v>
      </c>
      <c r="B181" s="3" t="s">
        <v>201</v>
      </c>
      <c r="C181" s="3" t="s">
        <v>202</v>
      </c>
      <c r="D181" s="3" t="s">
        <v>7</v>
      </c>
      <c r="E181" s="4">
        <v>5739620</v>
      </c>
      <c r="F181" s="7">
        <f t="shared" si="6"/>
        <v>5739.62</v>
      </c>
      <c r="G181" s="4">
        <v>1022149.51</v>
      </c>
      <c r="H181" s="7">
        <f t="shared" si="7"/>
        <v>1022.14951</v>
      </c>
      <c r="I181" s="7">
        <f t="shared" si="8"/>
        <v>17.808661723249973</v>
      </c>
    </row>
    <row r="182" spans="1:9" ht="63.75" outlineLevel="3">
      <c r="A182" s="2" t="s">
        <v>26</v>
      </c>
      <c r="B182" s="3" t="s">
        <v>201</v>
      </c>
      <c r="C182" s="3" t="s">
        <v>202</v>
      </c>
      <c r="D182" s="3" t="s">
        <v>27</v>
      </c>
      <c r="E182" s="4">
        <v>5739620</v>
      </c>
      <c r="F182" s="7">
        <f t="shared" si="6"/>
        <v>5739.62</v>
      </c>
      <c r="G182" s="4">
        <v>1022149.51</v>
      </c>
      <c r="H182" s="7">
        <f t="shared" si="7"/>
        <v>1022.14951</v>
      </c>
      <c r="I182" s="7">
        <f t="shared" si="8"/>
        <v>17.808661723249973</v>
      </c>
    </row>
    <row r="183" spans="1:9" ht="51" outlineLevel="2">
      <c r="A183" s="2" t="s">
        <v>168</v>
      </c>
      <c r="B183" s="3" t="s">
        <v>201</v>
      </c>
      <c r="C183" s="3" t="s">
        <v>169</v>
      </c>
      <c r="D183" s="3" t="s">
        <v>7</v>
      </c>
      <c r="E183" s="4">
        <v>1264500</v>
      </c>
      <c r="F183" s="7">
        <f t="shared" si="6"/>
        <v>1264.5</v>
      </c>
      <c r="G183" s="4">
        <v>502997.61</v>
      </c>
      <c r="H183" s="7">
        <f t="shared" si="7"/>
        <v>502.99761</v>
      </c>
      <c r="I183" s="7">
        <f t="shared" si="8"/>
        <v>39.77837959667853</v>
      </c>
    </row>
    <row r="184" spans="1:9" ht="63.75" outlineLevel="3">
      <c r="A184" s="2" t="s">
        <v>26</v>
      </c>
      <c r="B184" s="3" t="s">
        <v>201</v>
      </c>
      <c r="C184" s="3" t="s">
        <v>169</v>
      </c>
      <c r="D184" s="3" t="s">
        <v>27</v>
      </c>
      <c r="E184" s="4">
        <v>1264500</v>
      </c>
      <c r="F184" s="7">
        <f t="shared" si="6"/>
        <v>1264.5</v>
      </c>
      <c r="G184" s="4">
        <v>502997.61</v>
      </c>
      <c r="H184" s="7">
        <f t="shared" si="7"/>
        <v>502.99761</v>
      </c>
      <c r="I184" s="7">
        <f t="shared" si="8"/>
        <v>39.77837959667853</v>
      </c>
    </row>
    <row r="185" spans="1:9" ht="51" outlineLevel="2">
      <c r="A185" s="2" t="s">
        <v>170</v>
      </c>
      <c r="B185" s="3" t="s">
        <v>201</v>
      </c>
      <c r="C185" s="3" t="s">
        <v>171</v>
      </c>
      <c r="D185" s="3" t="s">
        <v>7</v>
      </c>
      <c r="E185" s="4">
        <v>100000</v>
      </c>
      <c r="F185" s="7">
        <f t="shared" si="6"/>
        <v>100</v>
      </c>
      <c r="G185" s="4">
        <v>0</v>
      </c>
      <c r="H185" s="7">
        <f t="shared" si="7"/>
        <v>0</v>
      </c>
      <c r="I185" s="7">
        <f t="shared" si="8"/>
        <v>0</v>
      </c>
    </row>
    <row r="186" spans="1:9" ht="25.5" outlineLevel="3">
      <c r="A186" s="2" t="s">
        <v>70</v>
      </c>
      <c r="B186" s="3" t="s">
        <v>201</v>
      </c>
      <c r="C186" s="3" t="s">
        <v>171</v>
      </c>
      <c r="D186" s="3" t="s">
        <v>71</v>
      </c>
      <c r="E186" s="4">
        <v>100000</v>
      </c>
      <c r="F186" s="7">
        <f t="shared" si="6"/>
        <v>100</v>
      </c>
      <c r="G186" s="4">
        <v>0</v>
      </c>
      <c r="H186" s="7">
        <f t="shared" si="7"/>
        <v>0</v>
      </c>
      <c r="I186" s="7">
        <f t="shared" si="8"/>
        <v>0</v>
      </c>
    </row>
    <row r="187" spans="1:9" ht="12.75">
      <c r="A187" s="2" t="s">
        <v>203</v>
      </c>
      <c r="B187" s="3" t="s">
        <v>204</v>
      </c>
      <c r="C187" s="3" t="s">
        <v>9</v>
      </c>
      <c r="D187" s="3" t="s">
        <v>7</v>
      </c>
      <c r="E187" s="4">
        <v>29971500</v>
      </c>
      <c r="F187" s="7">
        <f t="shared" si="6"/>
        <v>29971.5</v>
      </c>
      <c r="G187" s="4">
        <v>7051817.78</v>
      </c>
      <c r="H187" s="7">
        <f t="shared" si="7"/>
        <v>7051.81778</v>
      </c>
      <c r="I187" s="7">
        <f t="shared" si="8"/>
        <v>23.528411257361164</v>
      </c>
    </row>
    <row r="188" spans="1:9" ht="12.75" outlineLevel="1">
      <c r="A188" s="2" t="s">
        <v>205</v>
      </c>
      <c r="B188" s="3" t="s">
        <v>206</v>
      </c>
      <c r="C188" s="3" t="s">
        <v>9</v>
      </c>
      <c r="D188" s="3" t="s">
        <v>7</v>
      </c>
      <c r="E188" s="4">
        <v>28787400</v>
      </c>
      <c r="F188" s="7">
        <f t="shared" si="6"/>
        <v>28787.4</v>
      </c>
      <c r="G188" s="4">
        <v>6820625.08</v>
      </c>
      <c r="H188" s="7">
        <f t="shared" si="7"/>
        <v>6820.62508</v>
      </c>
      <c r="I188" s="7">
        <f t="shared" si="8"/>
        <v>23.693091699840902</v>
      </c>
    </row>
    <row r="189" spans="1:9" ht="76.5" outlineLevel="2">
      <c r="A189" s="2" t="s">
        <v>207</v>
      </c>
      <c r="B189" s="3" t="s">
        <v>206</v>
      </c>
      <c r="C189" s="3" t="s">
        <v>208</v>
      </c>
      <c r="D189" s="3" t="s">
        <v>7</v>
      </c>
      <c r="E189" s="4">
        <v>89500</v>
      </c>
      <c r="F189" s="7">
        <f t="shared" si="6"/>
        <v>89.5</v>
      </c>
      <c r="G189" s="4">
        <v>0</v>
      </c>
      <c r="H189" s="7">
        <f t="shared" si="7"/>
        <v>0</v>
      </c>
      <c r="I189" s="7">
        <f t="shared" si="8"/>
        <v>0</v>
      </c>
    </row>
    <row r="190" spans="1:9" ht="25.5" outlineLevel="3">
      <c r="A190" s="2" t="s">
        <v>14</v>
      </c>
      <c r="B190" s="3" t="s">
        <v>206</v>
      </c>
      <c r="C190" s="3" t="s">
        <v>208</v>
      </c>
      <c r="D190" s="3" t="s">
        <v>15</v>
      </c>
      <c r="E190" s="4">
        <v>89500</v>
      </c>
      <c r="F190" s="7">
        <f t="shared" si="6"/>
        <v>89.5</v>
      </c>
      <c r="G190" s="4">
        <v>0</v>
      </c>
      <c r="H190" s="7">
        <f t="shared" si="7"/>
        <v>0</v>
      </c>
      <c r="I190" s="7">
        <f t="shared" si="8"/>
        <v>0</v>
      </c>
    </row>
    <row r="191" spans="1:9" ht="25.5" outlineLevel="2">
      <c r="A191" s="2" t="s">
        <v>68</v>
      </c>
      <c r="B191" s="3" t="s">
        <v>206</v>
      </c>
      <c r="C191" s="3" t="s">
        <v>69</v>
      </c>
      <c r="D191" s="3" t="s">
        <v>7</v>
      </c>
      <c r="E191" s="4">
        <v>16738338</v>
      </c>
      <c r="F191" s="7">
        <f t="shared" si="6"/>
        <v>16738.338</v>
      </c>
      <c r="G191" s="4">
        <v>3972309.87</v>
      </c>
      <c r="H191" s="7">
        <f t="shared" si="7"/>
        <v>3972.30987</v>
      </c>
      <c r="I191" s="7">
        <f t="shared" si="8"/>
        <v>23.7318058101109</v>
      </c>
    </row>
    <row r="192" spans="1:9" ht="38.25" outlineLevel="3">
      <c r="A192" s="2" t="s">
        <v>24</v>
      </c>
      <c r="B192" s="3" t="s">
        <v>206</v>
      </c>
      <c r="C192" s="3" t="s">
        <v>69</v>
      </c>
      <c r="D192" s="3" t="s">
        <v>25</v>
      </c>
      <c r="E192" s="4">
        <v>16738338</v>
      </c>
      <c r="F192" s="7">
        <f aca="true" t="shared" si="9" ref="F192:F253">E192/1000</f>
        <v>16738.338</v>
      </c>
      <c r="G192" s="4">
        <v>3972309.87</v>
      </c>
      <c r="H192" s="7">
        <f aca="true" t="shared" si="10" ref="H192:H253">G192/1000</f>
        <v>3972.30987</v>
      </c>
      <c r="I192" s="7">
        <f aca="true" t="shared" si="11" ref="I192:I253">H192/F192*100</f>
        <v>23.7318058101109</v>
      </c>
    </row>
    <row r="193" spans="1:9" ht="25.5" outlineLevel="2">
      <c r="A193" s="2" t="s">
        <v>166</v>
      </c>
      <c r="B193" s="3" t="s">
        <v>206</v>
      </c>
      <c r="C193" s="3" t="s">
        <v>209</v>
      </c>
      <c r="D193" s="3" t="s">
        <v>7</v>
      </c>
      <c r="E193" s="4">
        <v>876900</v>
      </c>
      <c r="F193" s="7">
        <f t="shared" si="9"/>
        <v>876.9</v>
      </c>
      <c r="G193" s="4">
        <v>155244.42</v>
      </c>
      <c r="H193" s="7">
        <f t="shared" si="10"/>
        <v>155.24442000000002</v>
      </c>
      <c r="I193" s="7">
        <f t="shared" si="11"/>
        <v>17.703776941498464</v>
      </c>
    </row>
    <row r="194" spans="1:9" ht="38.25" outlineLevel="3">
      <c r="A194" s="2" t="s">
        <v>24</v>
      </c>
      <c r="B194" s="3" t="s">
        <v>206</v>
      </c>
      <c r="C194" s="3" t="s">
        <v>209</v>
      </c>
      <c r="D194" s="3" t="s">
        <v>25</v>
      </c>
      <c r="E194" s="4">
        <v>876900</v>
      </c>
      <c r="F194" s="7">
        <f t="shared" si="9"/>
        <v>876.9</v>
      </c>
      <c r="G194" s="4">
        <v>155244.42</v>
      </c>
      <c r="H194" s="7">
        <f t="shared" si="10"/>
        <v>155.24442000000002</v>
      </c>
      <c r="I194" s="7">
        <f t="shared" si="11"/>
        <v>17.703776941498464</v>
      </c>
    </row>
    <row r="195" spans="1:9" ht="25.5" outlineLevel="2">
      <c r="A195" s="2" t="s">
        <v>166</v>
      </c>
      <c r="B195" s="3" t="s">
        <v>206</v>
      </c>
      <c r="C195" s="3" t="s">
        <v>210</v>
      </c>
      <c r="D195" s="3" t="s">
        <v>7</v>
      </c>
      <c r="E195" s="4">
        <v>3947062</v>
      </c>
      <c r="F195" s="7">
        <f t="shared" si="9"/>
        <v>3947.062</v>
      </c>
      <c r="G195" s="4">
        <v>547429.25</v>
      </c>
      <c r="H195" s="7">
        <f t="shared" si="10"/>
        <v>547.42925</v>
      </c>
      <c r="I195" s="7">
        <f t="shared" si="11"/>
        <v>13.869284292975385</v>
      </c>
    </row>
    <row r="196" spans="1:9" ht="38.25" outlineLevel="3">
      <c r="A196" s="2" t="s">
        <v>24</v>
      </c>
      <c r="B196" s="3" t="s">
        <v>206</v>
      </c>
      <c r="C196" s="3" t="s">
        <v>210</v>
      </c>
      <c r="D196" s="3" t="s">
        <v>25</v>
      </c>
      <c r="E196" s="4">
        <v>3947062</v>
      </c>
      <c r="F196" s="7">
        <f t="shared" si="9"/>
        <v>3947.062</v>
      </c>
      <c r="G196" s="4">
        <v>547429.25</v>
      </c>
      <c r="H196" s="7">
        <f t="shared" si="10"/>
        <v>547.42925</v>
      </c>
      <c r="I196" s="7">
        <f t="shared" si="11"/>
        <v>13.869284292975385</v>
      </c>
    </row>
    <row r="197" spans="1:9" ht="51" outlineLevel="2">
      <c r="A197" s="2" t="s">
        <v>168</v>
      </c>
      <c r="B197" s="3" t="s">
        <v>206</v>
      </c>
      <c r="C197" s="3" t="s">
        <v>169</v>
      </c>
      <c r="D197" s="3" t="s">
        <v>7</v>
      </c>
      <c r="E197" s="4">
        <v>4873700</v>
      </c>
      <c r="F197" s="7">
        <f t="shared" si="9"/>
        <v>4873.7</v>
      </c>
      <c r="G197" s="4">
        <v>1218878.54</v>
      </c>
      <c r="H197" s="7">
        <f t="shared" si="10"/>
        <v>1218.87854</v>
      </c>
      <c r="I197" s="7">
        <f t="shared" si="11"/>
        <v>25.009305866179698</v>
      </c>
    </row>
    <row r="198" spans="1:9" ht="38.25" outlineLevel="3">
      <c r="A198" s="2" t="s">
        <v>24</v>
      </c>
      <c r="B198" s="3" t="s">
        <v>206</v>
      </c>
      <c r="C198" s="3" t="s">
        <v>169</v>
      </c>
      <c r="D198" s="3" t="s">
        <v>25</v>
      </c>
      <c r="E198" s="4">
        <v>4873700</v>
      </c>
      <c r="F198" s="7">
        <f t="shared" si="9"/>
        <v>4873.7</v>
      </c>
      <c r="G198" s="4">
        <v>1218878.54</v>
      </c>
      <c r="H198" s="7">
        <f t="shared" si="10"/>
        <v>1218.87854</v>
      </c>
      <c r="I198" s="7">
        <f t="shared" si="11"/>
        <v>25.009305866179698</v>
      </c>
    </row>
    <row r="199" spans="1:9" ht="38.25" outlineLevel="2">
      <c r="A199" s="2" t="s">
        <v>211</v>
      </c>
      <c r="B199" s="3" t="s">
        <v>206</v>
      </c>
      <c r="C199" s="3" t="s">
        <v>212</v>
      </c>
      <c r="D199" s="3" t="s">
        <v>7</v>
      </c>
      <c r="E199" s="4">
        <v>751900</v>
      </c>
      <c r="F199" s="7">
        <f t="shared" si="9"/>
        <v>751.9</v>
      </c>
      <c r="G199" s="4">
        <v>751411</v>
      </c>
      <c r="H199" s="7">
        <f t="shared" si="10"/>
        <v>751.411</v>
      </c>
      <c r="I199" s="7">
        <f t="shared" si="11"/>
        <v>99.93496475595158</v>
      </c>
    </row>
    <row r="200" spans="1:9" ht="38.25" outlineLevel="3">
      <c r="A200" s="2" t="s">
        <v>24</v>
      </c>
      <c r="B200" s="3" t="s">
        <v>206</v>
      </c>
      <c r="C200" s="3" t="s">
        <v>212</v>
      </c>
      <c r="D200" s="3" t="s">
        <v>25</v>
      </c>
      <c r="E200" s="4">
        <v>673780</v>
      </c>
      <c r="F200" s="7">
        <f t="shared" si="9"/>
        <v>673.78</v>
      </c>
      <c r="G200" s="4">
        <v>673291</v>
      </c>
      <c r="H200" s="7">
        <f t="shared" si="10"/>
        <v>673.291</v>
      </c>
      <c r="I200" s="7">
        <f t="shared" si="11"/>
        <v>99.92742438184573</v>
      </c>
    </row>
    <row r="201" spans="1:9" ht="63.75" outlineLevel="3">
      <c r="A201" s="2" t="s">
        <v>28</v>
      </c>
      <c r="B201" s="3" t="s">
        <v>206</v>
      </c>
      <c r="C201" s="3" t="s">
        <v>212</v>
      </c>
      <c r="D201" s="3" t="s">
        <v>29</v>
      </c>
      <c r="E201" s="4">
        <v>78120</v>
      </c>
      <c r="F201" s="7">
        <f t="shared" si="9"/>
        <v>78.12</v>
      </c>
      <c r="G201" s="4">
        <v>78120</v>
      </c>
      <c r="H201" s="7">
        <f t="shared" si="10"/>
        <v>78.12</v>
      </c>
      <c r="I201" s="7">
        <f t="shared" si="11"/>
        <v>100</v>
      </c>
    </row>
    <row r="202" spans="1:9" ht="76.5" outlineLevel="2">
      <c r="A202" s="2" t="s">
        <v>186</v>
      </c>
      <c r="B202" s="3" t="s">
        <v>206</v>
      </c>
      <c r="C202" s="3" t="s">
        <v>187</v>
      </c>
      <c r="D202" s="3" t="s">
        <v>7</v>
      </c>
      <c r="E202" s="4">
        <v>320000</v>
      </c>
      <c r="F202" s="7">
        <f t="shared" si="9"/>
        <v>320</v>
      </c>
      <c r="G202" s="4">
        <v>0</v>
      </c>
      <c r="H202" s="7">
        <f t="shared" si="10"/>
        <v>0</v>
      </c>
      <c r="I202" s="7">
        <f t="shared" si="11"/>
        <v>0</v>
      </c>
    </row>
    <row r="203" spans="1:9" ht="25.5" outlineLevel="3">
      <c r="A203" s="2" t="s">
        <v>70</v>
      </c>
      <c r="B203" s="3" t="s">
        <v>206</v>
      </c>
      <c r="C203" s="3" t="s">
        <v>187</v>
      </c>
      <c r="D203" s="3" t="s">
        <v>71</v>
      </c>
      <c r="E203" s="4">
        <v>320000</v>
      </c>
      <c r="F203" s="7">
        <f t="shared" si="9"/>
        <v>320</v>
      </c>
      <c r="G203" s="4">
        <v>0</v>
      </c>
      <c r="H203" s="7">
        <f t="shared" si="10"/>
        <v>0</v>
      </c>
      <c r="I203" s="7">
        <f t="shared" si="11"/>
        <v>0</v>
      </c>
    </row>
    <row r="204" spans="1:9" ht="89.25" outlineLevel="2">
      <c r="A204" s="2" t="s">
        <v>188</v>
      </c>
      <c r="B204" s="3" t="s">
        <v>206</v>
      </c>
      <c r="C204" s="3" t="s">
        <v>189</v>
      </c>
      <c r="D204" s="3" t="s">
        <v>7</v>
      </c>
      <c r="E204" s="4">
        <v>761000</v>
      </c>
      <c r="F204" s="7">
        <f t="shared" si="9"/>
        <v>761</v>
      </c>
      <c r="G204" s="4">
        <v>95352</v>
      </c>
      <c r="H204" s="7">
        <f t="shared" si="10"/>
        <v>95.352</v>
      </c>
      <c r="I204" s="7">
        <f t="shared" si="11"/>
        <v>12.529829172141918</v>
      </c>
    </row>
    <row r="205" spans="1:9" ht="25.5" outlineLevel="3">
      <c r="A205" s="2" t="s">
        <v>70</v>
      </c>
      <c r="B205" s="3" t="s">
        <v>206</v>
      </c>
      <c r="C205" s="3" t="s">
        <v>189</v>
      </c>
      <c r="D205" s="3" t="s">
        <v>71</v>
      </c>
      <c r="E205" s="4">
        <v>761000</v>
      </c>
      <c r="F205" s="7">
        <f t="shared" si="9"/>
        <v>761</v>
      </c>
      <c r="G205" s="4">
        <v>95352</v>
      </c>
      <c r="H205" s="7">
        <f t="shared" si="10"/>
        <v>95.352</v>
      </c>
      <c r="I205" s="7">
        <f t="shared" si="11"/>
        <v>12.529829172141918</v>
      </c>
    </row>
    <row r="206" spans="1:9" ht="51" outlineLevel="2">
      <c r="A206" s="2" t="s">
        <v>213</v>
      </c>
      <c r="B206" s="3" t="s">
        <v>206</v>
      </c>
      <c r="C206" s="3" t="s">
        <v>214</v>
      </c>
      <c r="D206" s="3" t="s">
        <v>7</v>
      </c>
      <c r="E206" s="4">
        <v>429000</v>
      </c>
      <c r="F206" s="7">
        <f t="shared" si="9"/>
        <v>429</v>
      </c>
      <c r="G206" s="4">
        <v>80000</v>
      </c>
      <c r="H206" s="7">
        <f t="shared" si="10"/>
        <v>80</v>
      </c>
      <c r="I206" s="7">
        <f t="shared" si="11"/>
        <v>18.64801864801865</v>
      </c>
    </row>
    <row r="207" spans="1:9" ht="25.5" outlineLevel="3">
      <c r="A207" s="2" t="s">
        <v>70</v>
      </c>
      <c r="B207" s="3" t="s">
        <v>206</v>
      </c>
      <c r="C207" s="3" t="s">
        <v>214</v>
      </c>
      <c r="D207" s="3" t="s">
        <v>71</v>
      </c>
      <c r="E207" s="4">
        <v>429000</v>
      </c>
      <c r="F207" s="7">
        <f t="shared" si="9"/>
        <v>429</v>
      </c>
      <c r="G207" s="4">
        <v>80000</v>
      </c>
      <c r="H207" s="7">
        <f t="shared" si="10"/>
        <v>80</v>
      </c>
      <c r="I207" s="7">
        <f t="shared" si="11"/>
        <v>18.64801864801865</v>
      </c>
    </row>
    <row r="208" spans="1:9" ht="38.25" outlineLevel="1">
      <c r="A208" s="2" t="s">
        <v>215</v>
      </c>
      <c r="B208" s="3" t="s">
        <v>216</v>
      </c>
      <c r="C208" s="3" t="s">
        <v>9</v>
      </c>
      <c r="D208" s="3" t="s">
        <v>7</v>
      </c>
      <c r="E208" s="4">
        <v>1184100</v>
      </c>
      <c r="F208" s="7">
        <f t="shared" si="9"/>
        <v>1184.1</v>
      </c>
      <c r="G208" s="4">
        <v>231192.7</v>
      </c>
      <c r="H208" s="7">
        <f t="shared" si="10"/>
        <v>231.1927</v>
      </c>
      <c r="I208" s="7">
        <f t="shared" si="11"/>
        <v>19.524761422177185</v>
      </c>
    </row>
    <row r="209" spans="1:9" ht="25.5" outlineLevel="2">
      <c r="A209" s="2" t="s">
        <v>166</v>
      </c>
      <c r="B209" s="3" t="s">
        <v>216</v>
      </c>
      <c r="C209" s="3" t="s">
        <v>202</v>
      </c>
      <c r="D209" s="3" t="s">
        <v>7</v>
      </c>
      <c r="E209" s="4">
        <v>913700</v>
      </c>
      <c r="F209" s="7">
        <f t="shared" si="9"/>
        <v>913.7</v>
      </c>
      <c r="G209" s="4">
        <v>156650.7</v>
      </c>
      <c r="H209" s="7">
        <f t="shared" si="10"/>
        <v>156.6507</v>
      </c>
      <c r="I209" s="7">
        <f t="shared" si="11"/>
        <v>17.14465360621648</v>
      </c>
    </row>
    <row r="210" spans="1:9" ht="38.25" outlineLevel="3">
      <c r="A210" s="2" t="s">
        <v>24</v>
      </c>
      <c r="B210" s="3" t="s">
        <v>216</v>
      </c>
      <c r="C210" s="3" t="s">
        <v>202</v>
      </c>
      <c r="D210" s="3" t="s">
        <v>25</v>
      </c>
      <c r="E210" s="4">
        <v>913700</v>
      </c>
      <c r="F210" s="7">
        <f t="shared" si="9"/>
        <v>913.7</v>
      </c>
      <c r="G210" s="4">
        <v>156650.7</v>
      </c>
      <c r="H210" s="7">
        <f t="shared" si="10"/>
        <v>156.6507</v>
      </c>
      <c r="I210" s="7">
        <f t="shared" si="11"/>
        <v>17.14465360621648</v>
      </c>
    </row>
    <row r="211" spans="1:9" ht="51" outlineLevel="2">
      <c r="A211" s="2" t="s">
        <v>168</v>
      </c>
      <c r="B211" s="3" t="s">
        <v>216</v>
      </c>
      <c r="C211" s="3" t="s">
        <v>169</v>
      </c>
      <c r="D211" s="3" t="s">
        <v>7</v>
      </c>
      <c r="E211" s="4">
        <v>270400</v>
      </c>
      <c r="F211" s="7">
        <f t="shared" si="9"/>
        <v>270.4</v>
      </c>
      <c r="G211" s="4">
        <v>67630</v>
      </c>
      <c r="H211" s="7">
        <f t="shared" si="10"/>
        <v>67.63</v>
      </c>
      <c r="I211" s="7">
        <f t="shared" si="11"/>
        <v>25.01109467455621</v>
      </c>
    </row>
    <row r="212" spans="1:9" ht="38.25" outlineLevel="3">
      <c r="A212" s="2" t="s">
        <v>24</v>
      </c>
      <c r="B212" s="3" t="s">
        <v>216</v>
      </c>
      <c r="C212" s="3" t="s">
        <v>169</v>
      </c>
      <c r="D212" s="3" t="s">
        <v>25</v>
      </c>
      <c r="E212" s="4">
        <v>270400</v>
      </c>
      <c r="F212" s="7">
        <f t="shared" si="9"/>
        <v>270.4</v>
      </c>
      <c r="G212" s="4">
        <v>67630</v>
      </c>
      <c r="H212" s="7">
        <f t="shared" si="10"/>
        <v>67.63</v>
      </c>
      <c r="I212" s="7">
        <f t="shared" si="11"/>
        <v>25.01109467455621</v>
      </c>
    </row>
    <row r="213" spans="1:9" ht="12.75">
      <c r="A213" s="2" t="s">
        <v>217</v>
      </c>
      <c r="B213" s="3" t="s">
        <v>218</v>
      </c>
      <c r="C213" s="3" t="s">
        <v>9</v>
      </c>
      <c r="D213" s="3" t="s">
        <v>7</v>
      </c>
      <c r="E213" s="4">
        <v>61028100</v>
      </c>
      <c r="F213" s="7">
        <f t="shared" si="9"/>
        <v>61028.1</v>
      </c>
      <c r="G213" s="4">
        <v>13380474.07</v>
      </c>
      <c r="H213" s="7">
        <f t="shared" si="10"/>
        <v>13380.47407</v>
      </c>
      <c r="I213" s="7">
        <f t="shared" si="11"/>
        <v>21.92510346872998</v>
      </c>
    </row>
    <row r="214" spans="1:9" ht="12.75" outlineLevel="1">
      <c r="A214" s="2" t="s">
        <v>219</v>
      </c>
      <c r="B214" s="3" t="s">
        <v>220</v>
      </c>
      <c r="C214" s="3" t="s">
        <v>9</v>
      </c>
      <c r="D214" s="3" t="s">
        <v>7</v>
      </c>
      <c r="E214" s="4">
        <v>345000</v>
      </c>
      <c r="F214" s="7">
        <f t="shared" si="9"/>
        <v>345</v>
      </c>
      <c r="G214" s="4">
        <v>56526.76</v>
      </c>
      <c r="H214" s="7">
        <f t="shared" si="10"/>
        <v>56.52676</v>
      </c>
      <c r="I214" s="7">
        <f t="shared" si="11"/>
        <v>16.38456811594203</v>
      </c>
    </row>
    <row r="215" spans="1:9" ht="38.25" outlineLevel="2">
      <c r="A215" s="2" t="s">
        <v>221</v>
      </c>
      <c r="B215" s="3" t="s">
        <v>220</v>
      </c>
      <c r="C215" s="3" t="s">
        <v>222</v>
      </c>
      <c r="D215" s="3" t="s">
        <v>7</v>
      </c>
      <c r="E215" s="4">
        <v>345000</v>
      </c>
      <c r="F215" s="7">
        <f t="shared" si="9"/>
        <v>345</v>
      </c>
      <c r="G215" s="4">
        <v>56526.76</v>
      </c>
      <c r="H215" s="7">
        <f t="shared" si="10"/>
        <v>56.52676</v>
      </c>
      <c r="I215" s="7">
        <f t="shared" si="11"/>
        <v>16.38456811594203</v>
      </c>
    </row>
    <row r="216" spans="1:9" ht="12.75" outlineLevel="3">
      <c r="A216" s="2" t="s">
        <v>223</v>
      </c>
      <c r="B216" s="3" t="s">
        <v>220</v>
      </c>
      <c r="C216" s="3" t="s">
        <v>222</v>
      </c>
      <c r="D216" s="3" t="s">
        <v>224</v>
      </c>
      <c r="E216" s="4">
        <v>345000</v>
      </c>
      <c r="F216" s="7">
        <f t="shared" si="9"/>
        <v>345</v>
      </c>
      <c r="G216" s="4">
        <v>56526.76</v>
      </c>
      <c r="H216" s="7">
        <f t="shared" si="10"/>
        <v>56.52676</v>
      </c>
      <c r="I216" s="7">
        <f t="shared" si="11"/>
        <v>16.38456811594203</v>
      </c>
    </row>
    <row r="217" spans="1:9" ht="12.75" outlineLevel="1">
      <c r="A217" s="2" t="s">
        <v>225</v>
      </c>
      <c r="B217" s="3" t="s">
        <v>226</v>
      </c>
      <c r="C217" s="3" t="s">
        <v>9</v>
      </c>
      <c r="D217" s="3" t="s">
        <v>7</v>
      </c>
      <c r="E217" s="4">
        <v>42810700</v>
      </c>
      <c r="F217" s="7">
        <f t="shared" si="9"/>
        <v>42810.7</v>
      </c>
      <c r="G217" s="4">
        <v>9652062.67</v>
      </c>
      <c r="H217" s="7">
        <f t="shared" si="10"/>
        <v>9652.06267</v>
      </c>
      <c r="I217" s="7">
        <f t="shared" si="11"/>
        <v>22.545911816438412</v>
      </c>
    </row>
    <row r="218" spans="1:9" ht="38.25" outlineLevel="2">
      <c r="A218" s="2" t="s">
        <v>227</v>
      </c>
      <c r="B218" s="3" t="s">
        <v>226</v>
      </c>
      <c r="C218" s="3" t="s">
        <v>228</v>
      </c>
      <c r="D218" s="3" t="s">
        <v>7</v>
      </c>
      <c r="E218" s="4">
        <v>34629000</v>
      </c>
      <c r="F218" s="7">
        <f t="shared" si="9"/>
        <v>34629</v>
      </c>
      <c r="G218" s="4">
        <v>7568312.67</v>
      </c>
      <c r="H218" s="7">
        <f t="shared" si="10"/>
        <v>7568.31267</v>
      </c>
      <c r="I218" s="7">
        <f t="shared" si="11"/>
        <v>21.855417915619856</v>
      </c>
    </row>
    <row r="219" spans="1:9" ht="51" outlineLevel="3">
      <c r="A219" s="2" t="s">
        <v>30</v>
      </c>
      <c r="B219" s="3" t="s">
        <v>226</v>
      </c>
      <c r="C219" s="3" t="s">
        <v>228</v>
      </c>
      <c r="D219" s="3" t="s">
        <v>31</v>
      </c>
      <c r="E219" s="4">
        <v>34629000</v>
      </c>
      <c r="F219" s="7">
        <f t="shared" si="9"/>
        <v>34629</v>
      </c>
      <c r="G219" s="4">
        <v>7568312.67</v>
      </c>
      <c r="H219" s="7">
        <f t="shared" si="10"/>
        <v>7568.31267</v>
      </c>
      <c r="I219" s="7">
        <f t="shared" si="11"/>
        <v>21.855417915619856</v>
      </c>
    </row>
    <row r="220" spans="1:9" ht="102" outlineLevel="2">
      <c r="A220" s="2" t="s">
        <v>229</v>
      </c>
      <c r="B220" s="3" t="s">
        <v>226</v>
      </c>
      <c r="C220" s="3" t="s">
        <v>230</v>
      </c>
      <c r="D220" s="3" t="s">
        <v>7</v>
      </c>
      <c r="E220" s="4">
        <v>281000</v>
      </c>
      <c r="F220" s="7">
        <f t="shared" si="9"/>
        <v>281</v>
      </c>
      <c r="G220" s="4">
        <v>58880</v>
      </c>
      <c r="H220" s="7">
        <f t="shared" si="10"/>
        <v>58.88</v>
      </c>
      <c r="I220" s="7">
        <f t="shared" si="11"/>
        <v>20.953736654804274</v>
      </c>
    </row>
    <row r="221" spans="1:9" ht="38.25" outlineLevel="3">
      <c r="A221" s="2" t="s">
        <v>24</v>
      </c>
      <c r="B221" s="3" t="s">
        <v>226</v>
      </c>
      <c r="C221" s="3" t="s">
        <v>230</v>
      </c>
      <c r="D221" s="3" t="s">
        <v>25</v>
      </c>
      <c r="E221" s="4">
        <v>281000</v>
      </c>
      <c r="F221" s="7">
        <f t="shared" si="9"/>
        <v>281</v>
      </c>
      <c r="G221" s="4">
        <v>58880</v>
      </c>
      <c r="H221" s="7">
        <f t="shared" si="10"/>
        <v>58.88</v>
      </c>
      <c r="I221" s="7">
        <f t="shared" si="11"/>
        <v>20.953736654804274</v>
      </c>
    </row>
    <row r="222" spans="1:9" ht="153" outlineLevel="2">
      <c r="A222" s="2" t="s">
        <v>231</v>
      </c>
      <c r="B222" s="3" t="s">
        <v>226</v>
      </c>
      <c r="C222" s="3" t="s">
        <v>232</v>
      </c>
      <c r="D222" s="3" t="s">
        <v>7</v>
      </c>
      <c r="E222" s="4">
        <v>7434000</v>
      </c>
      <c r="F222" s="7">
        <f t="shared" si="9"/>
        <v>7434</v>
      </c>
      <c r="G222" s="4">
        <v>2000000</v>
      </c>
      <c r="H222" s="7">
        <f t="shared" si="10"/>
        <v>2000</v>
      </c>
      <c r="I222" s="7">
        <f t="shared" si="11"/>
        <v>26.903416733925205</v>
      </c>
    </row>
    <row r="223" spans="1:9" ht="38.25" outlineLevel="3">
      <c r="A223" s="2" t="s">
        <v>24</v>
      </c>
      <c r="B223" s="3" t="s">
        <v>226</v>
      </c>
      <c r="C223" s="3" t="s">
        <v>232</v>
      </c>
      <c r="D223" s="3" t="s">
        <v>25</v>
      </c>
      <c r="E223" s="4">
        <v>238000</v>
      </c>
      <c r="F223" s="7">
        <f t="shared" si="9"/>
        <v>238</v>
      </c>
      <c r="G223" s="4">
        <v>50000</v>
      </c>
      <c r="H223" s="7">
        <f t="shared" si="10"/>
        <v>50</v>
      </c>
      <c r="I223" s="7">
        <f t="shared" si="11"/>
        <v>21.008403361344538</v>
      </c>
    </row>
    <row r="224" spans="1:9" ht="63.75" outlineLevel="3">
      <c r="A224" s="2" t="s">
        <v>26</v>
      </c>
      <c r="B224" s="3" t="s">
        <v>226</v>
      </c>
      <c r="C224" s="3" t="s">
        <v>232</v>
      </c>
      <c r="D224" s="3" t="s">
        <v>27</v>
      </c>
      <c r="E224" s="4">
        <v>7196000</v>
      </c>
      <c r="F224" s="7">
        <f t="shared" si="9"/>
        <v>7196</v>
      </c>
      <c r="G224" s="4">
        <v>1950000</v>
      </c>
      <c r="H224" s="7">
        <f t="shared" si="10"/>
        <v>1950</v>
      </c>
      <c r="I224" s="7">
        <f t="shared" si="11"/>
        <v>27.098387993329627</v>
      </c>
    </row>
    <row r="225" spans="1:9" ht="38.25" outlineLevel="2">
      <c r="A225" s="2" t="s">
        <v>233</v>
      </c>
      <c r="B225" s="3" t="s">
        <v>226</v>
      </c>
      <c r="C225" s="3" t="s">
        <v>234</v>
      </c>
      <c r="D225" s="3" t="s">
        <v>7</v>
      </c>
      <c r="E225" s="4">
        <v>90000</v>
      </c>
      <c r="F225" s="7">
        <f t="shared" si="9"/>
        <v>90</v>
      </c>
      <c r="G225" s="4">
        <v>12000</v>
      </c>
      <c r="H225" s="7">
        <f t="shared" si="10"/>
        <v>12</v>
      </c>
      <c r="I225" s="7">
        <f t="shared" si="11"/>
        <v>13.333333333333334</v>
      </c>
    </row>
    <row r="226" spans="1:9" ht="12.75" outlineLevel="3">
      <c r="A226" s="2" t="s">
        <v>223</v>
      </c>
      <c r="B226" s="3" t="s">
        <v>226</v>
      </c>
      <c r="C226" s="3" t="s">
        <v>234</v>
      </c>
      <c r="D226" s="3" t="s">
        <v>224</v>
      </c>
      <c r="E226" s="4">
        <v>90000</v>
      </c>
      <c r="F226" s="7">
        <f t="shared" si="9"/>
        <v>90</v>
      </c>
      <c r="G226" s="4">
        <v>12000</v>
      </c>
      <c r="H226" s="7">
        <f t="shared" si="10"/>
        <v>12</v>
      </c>
      <c r="I226" s="7">
        <f t="shared" si="11"/>
        <v>13.333333333333334</v>
      </c>
    </row>
    <row r="227" spans="1:9" ht="191.25" outlineLevel="2">
      <c r="A227" s="2" t="s">
        <v>235</v>
      </c>
      <c r="B227" s="3" t="s">
        <v>226</v>
      </c>
      <c r="C227" s="3" t="s">
        <v>236</v>
      </c>
      <c r="D227" s="3" t="s">
        <v>7</v>
      </c>
      <c r="E227" s="4">
        <v>78600</v>
      </c>
      <c r="F227" s="7">
        <f t="shared" si="9"/>
        <v>78.6</v>
      </c>
      <c r="G227" s="4">
        <v>12870</v>
      </c>
      <c r="H227" s="7">
        <f t="shared" si="10"/>
        <v>12.87</v>
      </c>
      <c r="I227" s="7">
        <f t="shared" si="11"/>
        <v>16.37404580152672</v>
      </c>
    </row>
    <row r="228" spans="1:9" ht="38.25" outlineLevel="3">
      <c r="A228" s="2" t="s">
        <v>24</v>
      </c>
      <c r="B228" s="3" t="s">
        <v>226</v>
      </c>
      <c r="C228" s="3" t="s">
        <v>236</v>
      </c>
      <c r="D228" s="3" t="s">
        <v>25</v>
      </c>
      <c r="E228" s="4">
        <v>78600</v>
      </c>
      <c r="F228" s="7">
        <f t="shared" si="9"/>
        <v>78.6</v>
      </c>
      <c r="G228" s="4">
        <v>12870</v>
      </c>
      <c r="H228" s="7">
        <f t="shared" si="10"/>
        <v>12.87</v>
      </c>
      <c r="I228" s="7">
        <f t="shared" si="11"/>
        <v>16.37404580152672</v>
      </c>
    </row>
    <row r="229" spans="1:9" ht="38.25" outlineLevel="2">
      <c r="A229" s="2" t="s">
        <v>237</v>
      </c>
      <c r="B229" s="3" t="s">
        <v>226</v>
      </c>
      <c r="C229" s="3" t="s">
        <v>238</v>
      </c>
      <c r="D229" s="3" t="s">
        <v>7</v>
      </c>
      <c r="E229" s="4">
        <v>23000</v>
      </c>
      <c r="F229" s="7">
        <f t="shared" si="9"/>
        <v>23</v>
      </c>
      <c r="G229" s="4">
        <v>0</v>
      </c>
      <c r="H229" s="7">
        <f t="shared" si="10"/>
        <v>0</v>
      </c>
      <c r="I229" s="7">
        <f t="shared" si="11"/>
        <v>0</v>
      </c>
    </row>
    <row r="230" spans="1:9" ht="12.75" outlineLevel="3">
      <c r="A230" s="2" t="s">
        <v>223</v>
      </c>
      <c r="B230" s="3" t="s">
        <v>226</v>
      </c>
      <c r="C230" s="3" t="s">
        <v>238</v>
      </c>
      <c r="D230" s="3" t="s">
        <v>224</v>
      </c>
      <c r="E230" s="4">
        <v>23000</v>
      </c>
      <c r="F230" s="7">
        <f t="shared" si="9"/>
        <v>23</v>
      </c>
      <c r="G230" s="4">
        <v>0</v>
      </c>
      <c r="H230" s="7">
        <f t="shared" si="10"/>
        <v>0</v>
      </c>
      <c r="I230" s="7">
        <f t="shared" si="11"/>
        <v>0</v>
      </c>
    </row>
    <row r="231" spans="1:9" ht="25.5" outlineLevel="2">
      <c r="A231" s="2" t="s">
        <v>239</v>
      </c>
      <c r="B231" s="3" t="s">
        <v>226</v>
      </c>
      <c r="C231" s="3" t="s">
        <v>240</v>
      </c>
      <c r="D231" s="3" t="s">
        <v>7</v>
      </c>
      <c r="E231" s="4">
        <v>20000</v>
      </c>
      <c r="F231" s="7">
        <f t="shared" si="9"/>
        <v>20</v>
      </c>
      <c r="G231" s="4">
        <v>0</v>
      </c>
      <c r="H231" s="7">
        <f t="shared" si="10"/>
        <v>0</v>
      </c>
      <c r="I231" s="7">
        <f t="shared" si="11"/>
        <v>0</v>
      </c>
    </row>
    <row r="232" spans="1:9" ht="12.75" outlineLevel="3">
      <c r="A232" s="2" t="s">
        <v>223</v>
      </c>
      <c r="B232" s="3" t="s">
        <v>226</v>
      </c>
      <c r="C232" s="3" t="s">
        <v>240</v>
      </c>
      <c r="D232" s="3" t="s">
        <v>224</v>
      </c>
      <c r="E232" s="4">
        <v>20000</v>
      </c>
      <c r="F232" s="7">
        <f t="shared" si="9"/>
        <v>20</v>
      </c>
      <c r="G232" s="4">
        <v>0</v>
      </c>
      <c r="H232" s="7">
        <f t="shared" si="10"/>
        <v>0</v>
      </c>
      <c r="I232" s="7">
        <f t="shared" si="11"/>
        <v>0</v>
      </c>
    </row>
    <row r="233" spans="1:9" ht="25.5" outlineLevel="2">
      <c r="A233" s="2" t="s">
        <v>241</v>
      </c>
      <c r="B233" s="3" t="s">
        <v>226</v>
      </c>
      <c r="C233" s="3" t="s">
        <v>242</v>
      </c>
      <c r="D233" s="3" t="s">
        <v>7</v>
      </c>
      <c r="E233" s="4">
        <v>255100</v>
      </c>
      <c r="F233" s="7">
        <f t="shared" si="9"/>
        <v>255.1</v>
      </c>
      <c r="G233" s="4">
        <v>0</v>
      </c>
      <c r="H233" s="7">
        <f t="shared" si="10"/>
        <v>0</v>
      </c>
      <c r="I233" s="7">
        <f t="shared" si="11"/>
        <v>0</v>
      </c>
    </row>
    <row r="234" spans="1:9" ht="12.75" outlineLevel="3">
      <c r="A234" s="2" t="s">
        <v>223</v>
      </c>
      <c r="B234" s="3" t="s">
        <v>226</v>
      </c>
      <c r="C234" s="3" t="s">
        <v>242</v>
      </c>
      <c r="D234" s="3" t="s">
        <v>224</v>
      </c>
      <c r="E234" s="4">
        <v>255100</v>
      </c>
      <c r="F234" s="7">
        <f t="shared" si="9"/>
        <v>255.1</v>
      </c>
      <c r="G234" s="4">
        <v>0</v>
      </c>
      <c r="H234" s="7">
        <f t="shared" si="10"/>
        <v>0</v>
      </c>
      <c r="I234" s="7">
        <f t="shared" si="11"/>
        <v>0</v>
      </c>
    </row>
    <row r="235" spans="1:9" ht="12.75" outlineLevel="1">
      <c r="A235" s="2" t="s">
        <v>243</v>
      </c>
      <c r="B235" s="3" t="s">
        <v>244</v>
      </c>
      <c r="C235" s="3" t="s">
        <v>9</v>
      </c>
      <c r="D235" s="3" t="s">
        <v>7</v>
      </c>
      <c r="E235" s="4">
        <v>17872400</v>
      </c>
      <c r="F235" s="7">
        <f t="shared" si="9"/>
        <v>17872.4</v>
      </c>
      <c r="G235" s="4">
        <v>3671884.64</v>
      </c>
      <c r="H235" s="7">
        <f t="shared" si="10"/>
        <v>3671.88464</v>
      </c>
      <c r="I235" s="7">
        <f t="shared" si="11"/>
        <v>20.545000335713166</v>
      </c>
    </row>
    <row r="236" spans="1:9" ht="89.25" outlineLevel="2">
      <c r="A236" s="2" t="s">
        <v>245</v>
      </c>
      <c r="B236" s="3" t="s">
        <v>244</v>
      </c>
      <c r="C236" s="3" t="s">
        <v>246</v>
      </c>
      <c r="D236" s="3" t="s">
        <v>7</v>
      </c>
      <c r="E236" s="4">
        <v>412400</v>
      </c>
      <c r="F236" s="7">
        <f t="shared" si="9"/>
        <v>412.4</v>
      </c>
      <c r="G236" s="4">
        <v>0</v>
      </c>
      <c r="H236" s="7">
        <f t="shared" si="10"/>
        <v>0</v>
      </c>
      <c r="I236" s="7">
        <f t="shared" si="11"/>
        <v>0</v>
      </c>
    </row>
    <row r="237" spans="1:9" ht="12.75" outlineLevel="3">
      <c r="A237" s="2" t="s">
        <v>223</v>
      </c>
      <c r="B237" s="3" t="s">
        <v>244</v>
      </c>
      <c r="C237" s="3" t="s">
        <v>246</v>
      </c>
      <c r="D237" s="3" t="s">
        <v>224</v>
      </c>
      <c r="E237" s="4">
        <v>412400</v>
      </c>
      <c r="F237" s="7">
        <f t="shared" si="9"/>
        <v>412.4</v>
      </c>
      <c r="G237" s="4">
        <v>0</v>
      </c>
      <c r="H237" s="7">
        <f t="shared" si="10"/>
        <v>0</v>
      </c>
      <c r="I237" s="7">
        <f t="shared" si="11"/>
        <v>0</v>
      </c>
    </row>
    <row r="238" spans="1:9" ht="76.5" outlineLevel="2">
      <c r="A238" s="2" t="s">
        <v>247</v>
      </c>
      <c r="B238" s="3" t="s">
        <v>244</v>
      </c>
      <c r="C238" s="3" t="s">
        <v>248</v>
      </c>
      <c r="D238" s="3" t="s">
        <v>7</v>
      </c>
      <c r="E238" s="4">
        <v>4082000</v>
      </c>
      <c r="F238" s="7">
        <f t="shared" si="9"/>
        <v>4082</v>
      </c>
      <c r="G238" s="4">
        <v>911884.64</v>
      </c>
      <c r="H238" s="7">
        <f t="shared" si="10"/>
        <v>911.88464</v>
      </c>
      <c r="I238" s="7">
        <f t="shared" si="11"/>
        <v>22.339163155316022</v>
      </c>
    </row>
    <row r="239" spans="1:9" ht="63.75" outlineLevel="3">
      <c r="A239" s="2" t="s">
        <v>26</v>
      </c>
      <c r="B239" s="3" t="s">
        <v>244</v>
      </c>
      <c r="C239" s="3" t="s">
        <v>248</v>
      </c>
      <c r="D239" s="3" t="s">
        <v>27</v>
      </c>
      <c r="E239" s="4">
        <v>4082000</v>
      </c>
      <c r="F239" s="7">
        <f t="shared" si="9"/>
        <v>4082</v>
      </c>
      <c r="G239" s="4">
        <v>911884.64</v>
      </c>
      <c r="H239" s="7">
        <f t="shared" si="10"/>
        <v>911.88464</v>
      </c>
      <c r="I239" s="7">
        <f t="shared" si="11"/>
        <v>22.339163155316022</v>
      </c>
    </row>
    <row r="240" spans="1:9" ht="38.25" outlineLevel="2">
      <c r="A240" s="2" t="s">
        <v>249</v>
      </c>
      <c r="B240" s="3" t="s">
        <v>244</v>
      </c>
      <c r="C240" s="3" t="s">
        <v>250</v>
      </c>
      <c r="D240" s="3" t="s">
        <v>7</v>
      </c>
      <c r="E240" s="4">
        <v>1270000</v>
      </c>
      <c r="F240" s="7">
        <f t="shared" si="9"/>
        <v>1270</v>
      </c>
      <c r="G240" s="4">
        <v>300000</v>
      </c>
      <c r="H240" s="7">
        <f t="shared" si="10"/>
        <v>300</v>
      </c>
      <c r="I240" s="7">
        <f t="shared" si="11"/>
        <v>23.62204724409449</v>
      </c>
    </row>
    <row r="241" spans="1:9" ht="63.75" outlineLevel="3">
      <c r="A241" s="2" t="s">
        <v>26</v>
      </c>
      <c r="B241" s="3" t="s">
        <v>244</v>
      </c>
      <c r="C241" s="3" t="s">
        <v>250</v>
      </c>
      <c r="D241" s="3" t="s">
        <v>27</v>
      </c>
      <c r="E241" s="4">
        <v>1270000</v>
      </c>
      <c r="F241" s="7">
        <f t="shared" si="9"/>
        <v>1270</v>
      </c>
      <c r="G241" s="4">
        <v>300000</v>
      </c>
      <c r="H241" s="7">
        <f t="shared" si="10"/>
        <v>300</v>
      </c>
      <c r="I241" s="7">
        <f t="shared" si="11"/>
        <v>23.62204724409449</v>
      </c>
    </row>
    <row r="242" spans="1:9" ht="63.75" outlineLevel="2">
      <c r="A242" s="2" t="s">
        <v>251</v>
      </c>
      <c r="B242" s="3" t="s">
        <v>244</v>
      </c>
      <c r="C242" s="3" t="s">
        <v>252</v>
      </c>
      <c r="D242" s="3" t="s">
        <v>7</v>
      </c>
      <c r="E242" s="4">
        <v>12108000</v>
      </c>
      <c r="F242" s="7">
        <f t="shared" si="9"/>
        <v>12108</v>
      </c>
      <c r="G242" s="4">
        <v>2460000</v>
      </c>
      <c r="H242" s="7">
        <f t="shared" si="10"/>
        <v>2460</v>
      </c>
      <c r="I242" s="7">
        <f t="shared" si="11"/>
        <v>20.317145688800792</v>
      </c>
    </row>
    <row r="243" spans="1:9" ht="38.25" outlineLevel="3">
      <c r="A243" s="2" t="s">
        <v>253</v>
      </c>
      <c r="B243" s="3" t="s">
        <v>244</v>
      </c>
      <c r="C243" s="3" t="s">
        <v>252</v>
      </c>
      <c r="D243" s="3" t="s">
        <v>254</v>
      </c>
      <c r="E243" s="4">
        <v>1178000</v>
      </c>
      <c r="F243" s="7">
        <f t="shared" si="9"/>
        <v>1178</v>
      </c>
      <c r="G243" s="4">
        <v>328845</v>
      </c>
      <c r="H243" s="7">
        <f t="shared" si="10"/>
        <v>328.845</v>
      </c>
      <c r="I243" s="7">
        <f t="shared" si="11"/>
        <v>27.915534804753822</v>
      </c>
    </row>
    <row r="244" spans="1:9" ht="25.5" outlineLevel="3">
      <c r="A244" s="2" t="s">
        <v>255</v>
      </c>
      <c r="B244" s="3" t="s">
        <v>244</v>
      </c>
      <c r="C244" s="3" t="s">
        <v>252</v>
      </c>
      <c r="D244" s="3" t="s">
        <v>256</v>
      </c>
      <c r="E244" s="4">
        <v>10930000</v>
      </c>
      <c r="F244" s="7">
        <f t="shared" si="9"/>
        <v>10930</v>
      </c>
      <c r="G244" s="4">
        <v>2131155</v>
      </c>
      <c r="H244" s="7">
        <f t="shared" si="10"/>
        <v>2131.155</v>
      </c>
      <c r="I244" s="7">
        <f t="shared" si="11"/>
        <v>19.49821591948765</v>
      </c>
    </row>
    <row r="245" spans="1:9" ht="12.75">
      <c r="A245" s="2" t="s">
        <v>257</v>
      </c>
      <c r="B245" s="3" t="s">
        <v>258</v>
      </c>
      <c r="C245" s="3" t="s">
        <v>9</v>
      </c>
      <c r="D245" s="3" t="s">
        <v>7</v>
      </c>
      <c r="E245" s="4">
        <v>2376000</v>
      </c>
      <c r="F245" s="7">
        <f t="shared" si="9"/>
        <v>2376</v>
      </c>
      <c r="G245" s="4">
        <v>55955.25</v>
      </c>
      <c r="H245" s="7">
        <f t="shared" si="10"/>
        <v>55.95525</v>
      </c>
      <c r="I245" s="7">
        <f t="shared" si="11"/>
        <v>2.3550189393939394</v>
      </c>
    </row>
    <row r="246" spans="1:9" ht="12.75" outlineLevel="1">
      <c r="A246" s="2" t="s">
        <v>259</v>
      </c>
      <c r="B246" s="3" t="s">
        <v>260</v>
      </c>
      <c r="C246" s="3" t="s">
        <v>9</v>
      </c>
      <c r="D246" s="3" t="s">
        <v>7</v>
      </c>
      <c r="E246" s="4">
        <v>2376000</v>
      </c>
      <c r="F246" s="7">
        <f t="shared" si="9"/>
        <v>2376</v>
      </c>
      <c r="G246" s="4">
        <v>55955.25</v>
      </c>
      <c r="H246" s="7">
        <f t="shared" si="10"/>
        <v>55.95525</v>
      </c>
      <c r="I246" s="7">
        <f t="shared" si="11"/>
        <v>2.3550189393939394</v>
      </c>
    </row>
    <row r="247" spans="1:9" ht="25.5" outlineLevel="2">
      <c r="A247" s="2" t="s">
        <v>239</v>
      </c>
      <c r="B247" s="3" t="s">
        <v>260</v>
      </c>
      <c r="C247" s="3" t="s">
        <v>240</v>
      </c>
      <c r="D247" s="3" t="s">
        <v>7</v>
      </c>
      <c r="E247" s="4">
        <v>2376000</v>
      </c>
      <c r="F247" s="7">
        <f t="shared" si="9"/>
        <v>2376</v>
      </c>
      <c r="G247" s="4">
        <v>55955.25</v>
      </c>
      <c r="H247" s="7">
        <f t="shared" si="10"/>
        <v>55.95525</v>
      </c>
      <c r="I247" s="7">
        <f t="shared" si="11"/>
        <v>2.3550189393939394</v>
      </c>
    </row>
    <row r="248" spans="1:9" ht="38.25" outlineLevel="3">
      <c r="A248" s="2" t="s">
        <v>261</v>
      </c>
      <c r="B248" s="3" t="s">
        <v>260</v>
      </c>
      <c r="C248" s="3" t="s">
        <v>240</v>
      </c>
      <c r="D248" s="3" t="s">
        <v>262</v>
      </c>
      <c r="E248" s="4">
        <v>2376000</v>
      </c>
      <c r="F248" s="7">
        <f t="shared" si="9"/>
        <v>2376</v>
      </c>
      <c r="G248" s="4">
        <v>55955.25</v>
      </c>
      <c r="H248" s="7">
        <f t="shared" si="10"/>
        <v>55.95525</v>
      </c>
      <c r="I248" s="7">
        <f t="shared" si="11"/>
        <v>2.3550189393939394</v>
      </c>
    </row>
    <row r="249" spans="1:9" ht="25.5">
      <c r="A249" s="2" t="s">
        <v>263</v>
      </c>
      <c r="B249" s="3" t="s">
        <v>264</v>
      </c>
      <c r="C249" s="3" t="s">
        <v>9</v>
      </c>
      <c r="D249" s="3" t="s">
        <v>7</v>
      </c>
      <c r="E249" s="4">
        <v>2600000</v>
      </c>
      <c r="F249" s="7">
        <f t="shared" si="9"/>
        <v>2600</v>
      </c>
      <c r="G249" s="4">
        <v>607347.08</v>
      </c>
      <c r="H249" s="7">
        <f t="shared" si="10"/>
        <v>607.34708</v>
      </c>
      <c r="I249" s="7">
        <f t="shared" si="11"/>
        <v>23.359503076923076</v>
      </c>
    </row>
    <row r="250" spans="1:9" ht="38.25" outlineLevel="1">
      <c r="A250" s="2" t="s">
        <v>265</v>
      </c>
      <c r="B250" s="3" t="s">
        <v>266</v>
      </c>
      <c r="C250" s="3" t="s">
        <v>9</v>
      </c>
      <c r="D250" s="3" t="s">
        <v>7</v>
      </c>
      <c r="E250" s="4">
        <v>2600000</v>
      </c>
      <c r="F250" s="7">
        <f t="shared" si="9"/>
        <v>2600</v>
      </c>
      <c r="G250" s="4">
        <v>607347.08</v>
      </c>
      <c r="H250" s="7">
        <f t="shared" si="10"/>
        <v>607.34708</v>
      </c>
      <c r="I250" s="7">
        <f t="shared" si="11"/>
        <v>23.359503076923076</v>
      </c>
    </row>
    <row r="251" spans="1:9" ht="25.5" outlineLevel="2">
      <c r="A251" s="2" t="s">
        <v>267</v>
      </c>
      <c r="B251" s="3" t="s">
        <v>266</v>
      </c>
      <c r="C251" s="3" t="s">
        <v>268</v>
      </c>
      <c r="D251" s="3" t="s">
        <v>7</v>
      </c>
      <c r="E251" s="4">
        <v>2600000</v>
      </c>
      <c r="F251" s="7">
        <f t="shared" si="9"/>
        <v>2600</v>
      </c>
      <c r="G251" s="4">
        <v>607347.08</v>
      </c>
      <c r="H251" s="7">
        <f t="shared" si="10"/>
        <v>607.34708</v>
      </c>
      <c r="I251" s="7">
        <f t="shared" si="11"/>
        <v>23.359503076923076</v>
      </c>
    </row>
    <row r="252" spans="1:9" ht="63.75" outlineLevel="3">
      <c r="A252" s="2" t="s">
        <v>28</v>
      </c>
      <c r="B252" s="3" t="s">
        <v>266</v>
      </c>
      <c r="C252" s="3" t="s">
        <v>268</v>
      </c>
      <c r="D252" s="3" t="s">
        <v>29</v>
      </c>
      <c r="E252" s="4">
        <v>2600000</v>
      </c>
      <c r="F252" s="7">
        <f t="shared" si="9"/>
        <v>2600</v>
      </c>
      <c r="G252" s="4">
        <v>607347.08</v>
      </c>
      <c r="H252" s="7">
        <f t="shared" si="10"/>
        <v>607.34708</v>
      </c>
      <c r="I252" s="7">
        <f t="shared" si="11"/>
        <v>23.359503076923076</v>
      </c>
    </row>
    <row r="253" spans="1:9" ht="51">
      <c r="A253" s="2" t="s">
        <v>269</v>
      </c>
      <c r="B253" s="3" t="s">
        <v>270</v>
      </c>
      <c r="C253" s="3" t="s">
        <v>9</v>
      </c>
      <c r="D253" s="3" t="s">
        <v>7</v>
      </c>
      <c r="E253" s="4">
        <v>13750800</v>
      </c>
      <c r="F253" s="7">
        <f t="shared" si="9"/>
        <v>13750.8</v>
      </c>
      <c r="G253" s="4">
        <v>3437450</v>
      </c>
      <c r="H253" s="7">
        <f t="shared" si="10"/>
        <v>3437.45</v>
      </c>
      <c r="I253" s="7">
        <f t="shared" si="11"/>
        <v>24.99818192396079</v>
      </c>
    </row>
    <row r="254" spans="1:9" ht="51" outlineLevel="1">
      <c r="A254" s="2" t="s">
        <v>271</v>
      </c>
      <c r="B254" s="3" t="s">
        <v>272</v>
      </c>
      <c r="C254" s="3" t="s">
        <v>9</v>
      </c>
      <c r="D254" s="3" t="s">
        <v>7</v>
      </c>
      <c r="E254" s="4">
        <v>13750800</v>
      </c>
      <c r="F254" s="7">
        <f aca="true" t="shared" si="12" ref="F254:F259">E254/1000</f>
        <v>13750.8</v>
      </c>
      <c r="G254" s="4">
        <v>3437450</v>
      </c>
      <c r="H254" s="7">
        <f aca="true" t="shared" si="13" ref="H254:H259">G254/1000</f>
        <v>3437.45</v>
      </c>
      <c r="I254" s="7">
        <f aca="true" t="shared" si="14" ref="I254:I259">H254/F254*100</f>
        <v>24.99818192396079</v>
      </c>
    </row>
    <row r="255" spans="1:9" ht="51" outlineLevel="2">
      <c r="A255" s="2" t="s">
        <v>273</v>
      </c>
      <c r="B255" s="3" t="s">
        <v>272</v>
      </c>
      <c r="C255" s="3" t="s">
        <v>274</v>
      </c>
      <c r="D255" s="3" t="s">
        <v>7</v>
      </c>
      <c r="E255" s="4">
        <v>2467000</v>
      </c>
      <c r="F255" s="7">
        <f t="shared" si="12"/>
        <v>2467</v>
      </c>
      <c r="G255" s="4">
        <v>616750</v>
      </c>
      <c r="H255" s="7">
        <f t="shared" si="13"/>
        <v>616.75</v>
      </c>
      <c r="I255" s="7">
        <f t="shared" si="14"/>
        <v>25</v>
      </c>
    </row>
    <row r="256" spans="1:9" ht="63.75" outlineLevel="3">
      <c r="A256" s="2" t="s">
        <v>28</v>
      </c>
      <c r="B256" s="3" t="s">
        <v>272</v>
      </c>
      <c r="C256" s="3" t="s">
        <v>274</v>
      </c>
      <c r="D256" s="3" t="s">
        <v>29</v>
      </c>
      <c r="E256" s="4">
        <v>2467000</v>
      </c>
      <c r="F256" s="7">
        <f t="shared" si="12"/>
        <v>2467</v>
      </c>
      <c r="G256" s="4">
        <v>616750</v>
      </c>
      <c r="H256" s="7">
        <f t="shared" si="13"/>
        <v>616.75</v>
      </c>
      <c r="I256" s="7">
        <f t="shared" si="14"/>
        <v>25</v>
      </c>
    </row>
    <row r="257" spans="1:9" ht="25.5" outlineLevel="2">
      <c r="A257" s="2" t="s">
        <v>275</v>
      </c>
      <c r="B257" s="3" t="s">
        <v>272</v>
      </c>
      <c r="C257" s="3" t="s">
        <v>276</v>
      </c>
      <c r="D257" s="3" t="s">
        <v>7</v>
      </c>
      <c r="E257" s="4">
        <v>11283800</v>
      </c>
      <c r="F257" s="7">
        <f t="shared" si="12"/>
        <v>11283.8</v>
      </c>
      <c r="G257" s="4">
        <v>2820700</v>
      </c>
      <c r="H257" s="7">
        <f t="shared" si="13"/>
        <v>2820.7</v>
      </c>
      <c r="I257" s="7">
        <f t="shared" si="14"/>
        <v>24.997784434321773</v>
      </c>
    </row>
    <row r="258" spans="1:9" ht="63.75" outlineLevel="3">
      <c r="A258" s="2" t="s">
        <v>28</v>
      </c>
      <c r="B258" s="3" t="s">
        <v>272</v>
      </c>
      <c r="C258" s="3" t="s">
        <v>276</v>
      </c>
      <c r="D258" s="3" t="s">
        <v>29</v>
      </c>
      <c r="E258" s="4">
        <v>11283800</v>
      </c>
      <c r="F258" s="7">
        <f t="shared" si="12"/>
        <v>11283.8</v>
      </c>
      <c r="G258" s="4">
        <v>2820700</v>
      </c>
      <c r="H258" s="7">
        <f t="shared" si="13"/>
        <v>2820.7</v>
      </c>
      <c r="I258" s="7">
        <f t="shared" si="14"/>
        <v>24.997784434321773</v>
      </c>
    </row>
    <row r="259" spans="1:9" ht="12.75">
      <c r="A259" s="12" t="s">
        <v>277</v>
      </c>
      <c r="B259" s="12"/>
      <c r="C259" s="12"/>
      <c r="D259" s="12"/>
      <c r="E259" s="5">
        <v>404663645.36</v>
      </c>
      <c r="F259" s="7">
        <f t="shared" si="12"/>
        <v>404663.64536</v>
      </c>
      <c r="G259" s="5">
        <v>82346391.58</v>
      </c>
      <c r="H259" s="7">
        <f t="shared" si="13"/>
        <v>82346.39158</v>
      </c>
      <c r="I259" s="7">
        <f t="shared" si="14"/>
        <v>20.349342601987967</v>
      </c>
    </row>
    <row r="260" spans="1:9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2.75">
      <c r="A261" s="13"/>
      <c r="B261" s="13"/>
      <c r="C261" s="13"/>
      <c r="D261" s="13"/>
      <c r="E261" s="13"/>
      <c r="F261" s="13"/>
      <c r="G261" s="13"/>
      <c r="H261" s="13"/>
      <c r="I261" s="13"/>
    </row>
  </sheetData>
  <mergeCells count="4">
    <mergeCell ref="A4:F4"/>
    <mergeCell ref="A5:H6"/>
    <mergeCell ref="A259:D259"/>
    <mergeCell ref="A261:I261"/>
  </mergeCells>
  <printOptions/>
  <pageMargins left="0.787" right="0.59" top="0.59" bottom="0.59" header="0.393" footer="0.511"/>
  <pageSetup fitToHeight="2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Едигарева</cp:lastModifiedBy>
  <dcterms:created xsi:type="dcterms:W3CDTF">2012-04-26T12:49:23Z</dcterms:created>
  <dcterms:modified xsi:type="dcterms:W3CDTF">2012-04-27T06:43:30Z</dcterms:modified>
  <cp:category/>
  <cp:version/>
  <cp:contentType/>
  <cp:contentStatus/>
</cp:coreProperties>
</file>